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1050" windowWidth="7875" windowHeight="12075" activeTab="0"/>
  </bookViews>
  <sheets>
    <sheet name="Age - Sex" sheetId="1" r:id="rId1"/>
    <sheet name="Main english speaking country" sheetId="2" r:id="rId2"/>
    <sheet name="Labour Force" sheetId="3" r:id="rId3"/>
    <sheet name="Educational Attainment" sheetId="4" r:id="rId4"/>
    <sheet name="Household" sheetId="5" r:id="rId5"/>
    <sheet name="SEIFA advantage-disadvantage" sheetId="6" r:id="rId6"/>
  </sheets>
  <definedNames/>
  <calcPr fullCalcOnLoad="1"/>
</workbook>
</file>

<file path=xl/comments1.xml><?xml version="1.0" encoding="utf-8"?>
<comments xmlns="http://schemas.openxmlformats.org/spreadsheetml/2006/main">
  <authors>
    <author>sifkpe</author>
  </authors>
  <commentList>
    <comment ref="B9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greater than 50% and is considered too unreliable for general use</t>
        </r>
      </text>
    </comment>
    <comment ref="B31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greater than 50% and is considered too unreliable for general use</t>
        </r>
      </text>
    </comment>
    <comment ref="B17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greater than 50% and is considered too unreliable for general use</t>
        </r>
      </text>
    </comment>
    <comment ref="B39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greater than 50% and is considered too unreliable for general use</t>
        </r>
      </text>
    </comment>
    <comment ref="B2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greater than 50% and is considered too unreliable for general use</t>
        </r>
      </text>
    </comment>
    <comment ref="B45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greater than 50% and is considered too unreliable for general use</t>
        </r>
      </text>
    </comment>
    <comment ref="F9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F31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40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46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18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24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54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greater than 50% and is considered too unreliable for general use</t>
        </r>
      </text>
    </comment>
    <comment ref="B68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76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greater than 50% and is considered too unreliable for general use</t>
        </r>
      </text>
    </comment>
    <comment ref="B90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greater than 50% and is considered too unreliable for general use</t>
        </r>
      </text>
    </comment>
    <comment ref="B55" authorId="0">
      <text>
        <r>
          <rPr>
            <sz val="8"/>
            <rFont val="Tahoma"/>
            <family val="2"/>
          </rPr>
          <t>estimate has a relative standard error of 25% to 50% and should be used with caution</t>
        </r>
      </text>
    </comment>
    <comment ref="B56" authorId="0">
      <text>
        <r>
          <rPr>
            <sz val="8"/>
            <rFont val="Tahoma"/>
            <family val="2"/>
          </rPr>
          <t>estimate has a relative standard error of 25% to 50% and should be used with caution</t>
        </r>
      </text>
    </comment>
    <comment ref="B6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69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70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F54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F58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77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78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85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91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92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F76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F80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sifkpe</author>
  </authors>
  <commentList>
    <comment ref="B9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14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20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F20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25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F25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D44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E44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D49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E49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</commentList>
</comments>
</file>

<file path=xl/comments4.xml><?xml version="1.0" encoding="utf-8"?>
<comments xmlns="http://schemas.openxmlformats.org/spreadsheetml/2006/main">
  <authors>
    <author>sifkpe</author>
  </authors>
  <commentList>
    <comment ref="B8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C8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D14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E14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F14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G14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27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C27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D27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F27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F3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E3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D3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G3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17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C17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D2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E2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F2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G2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36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C36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D36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F36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D42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E42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F42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G42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F54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G54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H54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C7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D7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E7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H7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greater than 50% and is considered too unreliable for general use</t>
        </r>
      </text>
    </comment>
    <comment ref="F6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G6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H6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C82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D82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E82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H82" authorId="0">
      <text>
        <r>
          <rPr>
            <sz val="8"/>
            <rFont val="Tahoma"/>
            <family val="2"/>
          </rPr>
          <t>estimate has a relative standard error greater than 50% and is considered too unreliable for general use</t>
        </r>
      </text>
    </comment>
  </commentList>
</comments>
</file>

<file path=xl/comments5.xml><?xml version="1.0" encoding="utf-8"?>
<comments xmlns="http://schemas.openxmlformats.org/spreadsheetml/2006/main">
  <authors>
    <author>sifkpe</author>
  </authors>
  <commentList>
    <comment ref="B10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F11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17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F18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25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F26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32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F3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</commentList>
</comments>
</file>

<file path=xl/comments6.xml><?xml version="1.0" encoding="utf-8"?>
<comments xmlns="http://schemas.openxmlformats.org/spreadsheetml/2006/main">
  <authors>
    <author>sifkpe</author>
  </authors>
  <commentList>
    <comment ref="B1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C1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D1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E1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F1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G13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21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C21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D21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E21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F21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G21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B30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C30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greater than 50% and is considered too unreliable for general use</t>
        </r>
      </text>
    </comment>
    <comment ref="D30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E30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greater than 50% and is considered too unreliable for general use</t>
        </r>
      </text>
    </comment>
    <comment ref="F30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greater than 50% and is considered too unreliable for general use</t>
        </r>
      </text>
    </comment>
    <comment ref="G30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C49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D49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E49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F49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G49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greater than 50% and is considered too unreliable for general use</t>
        </r>
      </text>
    </comment>
    <comment ref="H49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greater than 50% and is considered too unreliable for general use</t>
        </r>
      </text>
    </comment>
    <comment ref="C57" authorId="0">
      <text>
        <r>
          <rPr>
            <sz val="8"/>
            <rFont val="Tahoma"/>
            <family val="2"/>
          </rPr>
          <t>estimate has a relative standard error of 25% to 50% and should be used with caution</t>
        </r>
      </text>
    </comment>
    <comment ref="D57" authorId="0">
      <text>
        <r>
          <rPr>
            <sz val="8"/>
            <rFont val="Tahoma"/>
            <family val="2"/>
          </rPr>
          <t>estimate has a relative standard error of 25% to 50% and should be used with caution</t>
        </r>
      </text>
    </comment>
    <comment ref="H57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greater than 50% and is considered too unreliable for general use</t>
        </r>
      </text>
    </comment>
    <comment ref="G57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greater than 50% and is considered too unreliable for general use</t>
        </r>
      </text>
    </comment>
    <comment ref="F57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E57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C66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H66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C74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D74" authorId="0">
      <text>
        <r>
          <rPr>
            <sz val="8"/>
            <rFont val="Tahoma"/>
            <family val="2"/>
          </rPr>
          <t>estimate has a relative standard error greater than 50% and is considered too unreliable for general use</t>
        </r>
      </text>
    </comment>
    <comment ref="E74" authorId="0">
      <text>
        <r>
          <rPr>
            <sz val="8"/>
            <rFont val="Tahoma"/>
            <family val="2"/>
          </rPr>
          <t>estimate has a relative standard error greater than 50% and is considered too unreliable for general use</t>
        </r>
      </text>
    </comment>
    <comment ref="H74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D66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greater than 50% and is considered too unreliable for general use</t>
        </r>
      </text>
    </comment>
    <comment ref="E66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greater than 50% and is considered too unreliable for general use</t>
        </r>
      </text>
    </comment>
    <comment ref="B38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C38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D38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G38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of 25% to 50% and should be used with caution</t>
        </r>
      </text>
    </comment>
    <comment ref="E38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greater than 50% and is considered too unreliable for general use</t>
        </r>
      </text>
    </comment>
    <comment ref="F38" authorId="0">
      <text>
        <r>
          <rPr>
            <b/>
            <sz val="8"/>
            <rFont val="Tahoma"/>
            <family val="0"/>
          </rPr>
          <t>sifkpe:</t>
        </r>
        <r>
          <rPr>
            <sz val="8"/>
            <rFont val="Tahoma"/>
            <family val="0"/>
          </rPr>
          <t xml:space="preserve">
estimate has a relative standard error greater than 50% and is considered too unreliable for general use</t>
        </r>
      </text>
    </comment>
  </commentList>
</comments>
</file>

<file path=xl/sharedStrings.xml><?xml version="1.0" encoding="utf-8"?>
<sst xmlns="http://schemas.openxmlformats.org/spreadsheetml/2006/main" count="783" uniqueCount="60">
  <si>
    <t>Bachelor degree / Advanced diploma or diploma</t>
  </si>
  <si>
    <t>Certificate n.f.d, I, II, III or IV</t>
  </si>
  <si>
    <t>Age/Too old</t>
  </si>
  <si>
    <t>Not interested</t>
  </si>
  <si>
    <t>Insufficient time due to work/study</t>
  </si>
  <si>
    <t>Insufficient time due to family</t>
  </si>
  <si>
    <t>Other</t>
  </si>
  <si>
    <t>Total</t>
  </si>
  <si>
    <t>Male</t>
  </si>
  <si>
    <t>Health/Fitness</t>
  </si>
  <si>
    <t>Well-being</t>
  </si>
  <si>
    <t>Enjoyment</t>
  </si>
  <si>
    <t>Social/Family</t>
  </si>
  <si>
    <t>Weight loss</t>
  </si>
  <si>
    <t>Female</t>
  </si>
  <si>
    <t>Persons</t>
  </si>
  <si>
    <t>Born in Australia</t>
  </si>
  <si>
    <t>Employed</t>
  </si>
  <si>
    <t>Unemployed</t>
  </si>
  <si>
    <t>Not in the Labour Force</t>
  </si>
  <si>
    <t>Year 12</t>
  </si>
  <si>
    <t>Year 11</t>
  </si>
  <si>
    <t>Year 10 or below</t>
  </si>
  <si>
    <t>Couple family, one family household</t>
  </si>
  <si>
    <t>Lone person households</t>
  </si>
  <si>
    <t>Lowest quintile</t>
  </si>
  <si>
    <t>Second quintile</t>
  </si>
  <si>
    <t>Third quintile</t>
  </si>
  <si>
    <t>Fourth quintile</t>
  </si>
  <si>
    <t>Highest quintile</t>
  </si>
  <si>
    <t>Other households</t>
  </si>
  <si>
    <t>Couple family</t>
  </si>
  <si>
    <t>One parent family</t>
  </si>
  <si>
    <t>Born overseas</t>
  </si>
  <si>
    <t>Injury/illness</t>
  </si>
  <si>
    <t>15-24</t>
  </si>
  <si>
    <t>25-34</t>
  </si>
  <si>
    <t>35-44</t>
  </si>
  <si>
    <t>45-54</t>
  </si>
  <si>
    <t>55 &amp; over</t>
  </si>
  <si>
    <t xml:space="preserve"> -</t>
  </si>
  <si>
    <t>Postgraduate degree / Graduate diploma or certificate</t>
  </si>
  <si>
    <t>Could not be determined</t>
  </si>
  <si>
    <t>All Constraints</t>
  </si>
  <si>
    <t>Main Constraint</t>
  </si>
  <si>
    <t>All Motivators</t>
  </si>
  <si>
    <t>Main Motivator</t>
  </si>
  <si>
    <t>Australian Bureau of Statistics</t>
  </si>
  <si>
    <t>cat. No. 4177.0 Participation in Sports and Physical Recreation, Australia 2005-06</t>
  </si>
  <si>
    <t>© Commonwealth of Australia, 2007</t>
  </si>
  <si>
    <t>Number ('000)</t>
  </si>
  <si>
    <t>Percent (%)</t>
  </si>
  <si>
    <t>Table 5 - PARTICIPANTS - Sports and physical recreation - Barriers and Motivators for Participation: Household Composition</t>
  </si>
  <si>
    <t>-</t>
  </si>
  <si>
    <t>Table 6 - PARTICIPANTS - Sports and physical recreation - Barriers and Motivators for Participation: SEIFA advantage / disadvantage</t>
  </si>
  <si>
    <t>Table 4 - PARTICIPANTS - Sports and physical recreation - Barriers and Motivators for Participation: Educational Attainment</t>
  </si>
  <si>
    <t>Table 3 - PARTICIPANTS - Sports and physical recreation - Barriers and Motivators for Participation: Labour Force</t>
  </si>
  <si>
    <t>Table 2 - PARTICIPANTS - Sports and physical recreation - Barriers and Motivators for Participation: Persons born in Main English speaking countries</t>
  </si>
  <si>
    <t>Table 1 - PARTICIPANTS - Sports and physical recreation - Barriers and Motivators for Participation: Age and Sex</t>
  </si>
  <si>
    <t>Competition/ Challenge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</si>
</sst>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2" borderId="0" xfId="0" applyNumberFormat="1" applyFont="1" applyFill="1" applyAlignment="1">
      <alignment/>
    </xf>
    <xf numFmtId="9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2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19" applyFont="1" applyBorder="1">
      <alignment/>
      <protection/>
    </xf>
    <xf numFmtId="166" fontId="4" fillId="0" borderId="0" xfId="19" applyNumberFormat="1" applyFill="1" applyBorder="1" applyAlignment="1">
      <alignment horizontal="right"/>
      <protection/>
    </xf>
    <xf numFmtId="166" fontId="4" fillId="0" borderId="0" xfId="19" applyNumberFormat="1" applyBorder="1">
      <alignment/>
      <protection/>
    </xf>
    <xf numFmtId="166" fontId="4" fillId="0" borderId="0" xfId="19" applyNumberFormat="1" applyFill="1" applyBorder="1" applyAlignment="1" quotePrefix="1">
      <alignment horizontal="right" indent="1"/>
      <protection/>
    </xf>
    <xf numFmtId="166" fontId="4" fillId="0" borderId="0" xfId="19" applyNumberFormat="1" applyFill="1" applyBorder="1">
      <alignment/>
      <protection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4" fillId="0" borderId="0" xfId="2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166" fontId="1" fillId="0" borderId="0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6" fontId="4" fillId="0" borderId="0" xfId="2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0" fillId="0" borderId="0" xfId="0" applyNumberForma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9" fontId="4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166" fontId="4" fillId="3" borderId="0" xfId="0" applyNumberFormat="1" applyFont="1" applyFill="1" applyBorder="1" applyAlignment="1">
      <alignment horizontal="right"/>
    </xf>
    <xf numFmtId="2" fontId="4" fillId="0" borderId="0" xfId="20" applyNumberFormat="1" applyFont="1" applyFill="1" applyBorder="1" applyAlignment="1">
      <alignment horizontal="right"/>
    </xf>
    <xf numFmtId="166" fontId="4" fillId="0" borderId="0" xfId="0" applyNumberFormat="1" applyFont="1" applyBorder="1" applyAlignment="1">
      <alignment/>
    </xf>
    <xf numFmtId="166" fontId="4" fillId="3" borderId="0" xfId="0" applyNumberFormat="1" applyFont="1" applyFill="1" applyBorder="1" applyAlignment="1">
      <alignment/>
    </xf>
    <xf numFmtId="167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19" applyBorder="1">
      <alignment/>
      <protection/>
    </xf>
    <xf numFmtId="164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6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/>
    </xf>
    <xf numFmtId="166" fontId="4" fillId="3" borderId="0" xfId="20" applyNumberFormat="1" applyFont="1" applyFill="1" applyBorder="1" applyAlignment="1">
      <alignment horizontal="right"/>
    </xf>
    <xf numFmtId="166" fontId="4" fillId="3" borderId="0" xfId="0" applyNumberFormat="1" applyFont="1" applyFill="1" applyBorder="1" applyAlignment="1">
      <alignment horizontal="right"/>
    </xf>
    <xf numFmtId="166" fontId="4" fillId="0" borderId="0" xfId="20" applyNumberFormat="1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166" fontId="4" fillId="0" borderId="0" xfId="20" applyNumberFormat="1" applyFont="1" applyBorder="1" applyAlignment="1">
      <alignment horizontal="right"/>
    </xf>
    <xf numFmtId="166" fontId="4" fillId="3" borderId="0" xfId="20" applyNumberFormat="1" applyFont="1" applyFill="1" applyBorder="1" applyAlignment="1">
      <alignment horizontal="right"/>
    </xf>
    <xf numFmtId="166" fontId="4" fillId="3" borderId="0" xfId="2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/>
    </xf>
    <xf numFmtId="166" fontId="4" fillId="0" borderId="0" xfId="20" applyNumberFormat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1" fillId="0" borderId="0" xfId="19" applyFont="1" applyBorder="1" applyAlignment="1">
      <alignment horizontal="left" indent="1"/>
      <protection/>
    </xf>
    <xf numFmtId="166" fontId="4" fillId="0" borderId="0" xfId="0" applyNumberFormat="1" applyFont="1" applyAlignment="1">
      <alignment horizontal="right"/>
    </xf>
    <xf numFmtId="166" fontId="4" fillId="3" borderId="0" xfId="19" applyNumberFormat="1" applyFill="1" applyBorder="1" applyAlignment="1">
      <alignment horizontal="right"/>
      <protection/>
    </xf>
    <xf numFmtId="166" fontId="4" fillId="0" borderId="0" xfId="19" applyNumberFormat="1" applyFill="1" applyBorder="1" applyAlignment="1" quotePrefix="1">
      <alignment horizontal="center"/>
      <protection/>
    </xf>
    <xf numFmtId="0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geSex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6"/>
  <sheetViews>
    <sheetView tabSelected="1" workbookViewId="0" topLeftCell="A1">
      <selection activeCell="A1" sqref="A1"/>
    </sheetView>
  </sheetViews>
  <sheetFormatPr defaultColWidth="8.88671875" defaultRowHeight="15"/>
  <cols>
    <col min="1" max="1" width="25.77734375" style="1" customWidth="1"/>
    <col min="2" max="9" width="10.77734375" style="1" customWidth="1"/>
    <col min="10" max="31" width="9.6640625" style="1" customWidth="1"/>
    <col min="32" max="32" width="10.6640625" style="1" customWidth="1"/>
    <col min="33" max="16384" width="9.6640625" style="1" customWidth="1"/>
  </cols>
  <sheetData>
    <row r="1" spans="1:15" ht="15.75">
      <c r="A1" s="65" t="s">
        <v>47</v>
      </c>
      <c r="J1" s="11"/>
      <c r="K1" s="11"/>
      <c r="L1" s="11"/>
      <c r="M1" s="11"/>
      <c r="N1" s="11"/>
      <c r="O1" s="11"/>
    </row>
    <row r="2" spans="1:15" ht="12.75">
      <c r="A2" s="30" t="s">
        <v>48</v>
      </c>
      <c r="J2" s="11"/>
      <c r="K2" s="11"/>
      <c r="L2" s="11"/>
      <c r="M2" s="11"/>
      <c r="N2" s="11"/>
      <c r="O2" s="11"/>
    </row>
    <row r="3" spans="1:15" ht="12.75">
      <c r="A3" s="30" t="s">
        <v>58</v>
      </c>
      <c r="J3" s="11"/>
      <c r="K3" s="11"/>
      <c r="L3" s="11"/>
      <c r="M3" s="11"/>
      <c r="N3" s="11"/>
      <c r="O3" s="11"/>
    </row>
    <row r="4" spans="1:15" ht="12.75">
      <c r="A4" s="30"/>
      <c r="J4" s="11"/>
      <c r="K4" s="11"/>
      <c r="L4" s="11"/>
      <c r="M4" s="11"/>
      <c r="N4" s="11"/>
      <c r="O4" s="11"/>
    </row>
    <row r="5" spans="1:32" ht="38.25">
      <c r="A5" s="72"/>
      <c r="B5" s="44" t="s">
        <v>2</v>
      </c>
      <c r="C5" s="44" t="s">
        <v>34</v>
      </c>
      <c r="D5" s="44" t="s">
        <v>3</v>
      </c>
      <c r="E5" s="44" t="s">
        <v>4</v>
      </c>
      <c r="F5" s="44" t="s">
        <v>5</v>
      </c>
      <c r="G5" s="44" t="s">
        <v>6</v>
      </c>
      <c r="H5" s="46" t="s">
        <v>7</v>
      </c>
      <c r="I5" s="29"/>
      <c r="J5" s="117"/>
      <c r="K5" s="68"/>
      <c r="L5" s="68"/>
      <c r="M5" s="68"/>
      <c r="N5" s="68"/>
      <c r="O5" s="68"/>
      <c r="P5" s="68"/>
      <c r="Q5" s="3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75">
      <c r="A6" s="29"/>
      <c r="B6" s="68"/>
      <c r="C6" s="68"/>
      <c r="D6" s="32" t="s">
        <v>43</v>
      </c>
      <c r="E6" s="68"/>
      <c r="F6" s="68"/>
      <c r="G6" s="68"/>
      <c r="H6" s="32"/>
      <c r="I6" s="29"/>
      <c r="J6" s="113"/>
      <c r="K6" s="118"/>
      <c r="L6" s="118"/>
      <c r="M6" s="118"/>
      <c r="N6" s="118"/>
      <c r="O6" s="118"/>
      <c r="P6" s="61"/>
      <c r="Q6" s="6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.75">
      <c r="A7" s="31"/>
      <c r="B7" s="31"/>
      <c r="C7" s="31"/>
      <c r="D7" s="25" t="s">
        <v>50</v>
      </c>
      <c r="E7" s="31"/>
      <c r="F7" s="31"/>
      <c r="G7" s="31"/>
      <c r="H7" s="29"/>
      <c r="I7" s="29"/>
      <c r="J7" s="113"/>
      <c r="K7" s="118"/>
      <c r="L7" s="118"/>
      <c r="M7" s="118"/>
      <c r="N7" s="118"/>
      <c r="O7" s="118"/>
      <c r="P7" s="61"/>
      <c r="Q7" s="6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2.75">
      <c r="A8" s="19" t="s">
        <v>8</v>
      </c>
      <c r="H8" s="29"/>
      <c r="I8" s="29"/>
      <c r="J8" s="113"/>
      <c r="K8" s="118"/>
      <c r="L8" s="118"/>
      <c r="M8" s="118"/>
      <c r="N8" s="118"/>
      <c r="O8" s="118"/>
      <c r="P8" s="61"/>
      <c r="Q8" s="6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2.75">
      <c r="A9" s="113" t="s">
        <v>35</v>
      </c>
      <c r="B9" s="115">
        <v>4.2</v>
      </c>
      <c r="C9" s="20">
        <v>71.4</v>
      </c>
      <c r="D9" s="20">
        <v>168.8</v>
      </c>
      <c r="E9" s="20">
        <v>183.3</v>
      </c>
      <c r="F9" s="20">
        <v>13.8</v>
      </c>
      <c r="G9" s="20">
        <v>69.3</v>
      </c>
      <c r="H9" s="29"/>
      <c r="I9" s="29"/>
      <c r="J9" s="113"/>
      <c r="K9" s="118"/>
      <c r="L9" s="118"/>
      <c r="M9" s="118"/>
      <c r="N9" s="118"/>
      <c r="O9" s="118"/>
      <c r="P9" s="61"/>
      <c r="Q9" s="6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2.75">
      <c r="A10" s="113" t="s">
        <v>36</v>
      </c>
      <c r="B10" s="20">
        <v>8.4</v>
      </c>
      <c r="C10" s="20">
        <v>55.9</v>
      </c>
      <c r="D10" s="20">
        <v>119.8</v>
      </c>
      <c r="E10" s="20">
        <v>211.8</v>
      </c>
      <c r="F10" s="20">
        <v>61.6</v>
      </c>
      <c r="G10" s="20">
        <v>52.3</v>
      </c>
      <c r="H10" s="29"/>
      <c r="I10" s="29"/>
      <c r="J10" s="113"/>
      <c r="K10" s="118"/>
      <c r="L10" s="118"/>
      <c r="M10" s="118"/>
      <c r="N10" s="118"/>
      <c r="O10" s="118"/>
      <c r="P10" s="61"/>
      <c r="Q10" s="6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2.75">
      <c r="A11" s="113" t="s">
        <v>37</v>
      </c>
      <c r="B11" s="20">
        <v>25.8</v>
      </c>
      <c r="C11" s="20">
        <v>93.4</v>
      </c>
      <c r="D11" s="20">
        <v>123.7</v>
      </c>
      <c r="E11" s="20">
        <v>264.5</v>
      </c>
      <c r="F11" s="20">
        <v>117.9</v>
      </c>
      <c r="G11" s="20">
        <v>71.5</v>
      </c>
      <c r="H11" s="29"/>
      <c r="I11" s="29"/>
      <c r="J11" s="9"/>
      <c r="K11" s="9"/>
      <c r="L11" s="9"/>
      <c r="M11" s="9"/>
      <c r="N11" s="9"/>
      <c r="O11" s="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2.75">
      <c r="A12" s="113" t="s">
        <v>38</v>
      </c>
      <c r="B12" s="20">
        <v>66.9</v>
      </c>
      <c r="C12" s="20">
        <v>123.8</v>
      </c>
      <c r="D12" s="20">
        <v>106.6</v>
      </c>
      <c r="E12" s="20">
        <v>220.7</v>
      </c>
      <c r="F12" s="20">
        <v>55.5</v>
      </c>
      <c r="G12" s="20">
        <v>76.3</v>
      </c>
      <c r="H12" s="29"/>
      <c r="I12" s="29"/>
      <c r="J12" s="9"/>
      <c r="K12" s="9"/>
      <c r="L12" s="9"/>
      <c r="M12" s="9"/>
      <c r="N12" s="9"/>
      <c r="O12" s="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113" t="s">
        <v>39</v>
      </c>
      <c r="B13" s="20">
        <v>494.9</v>
      </c>
      <c r="C13" s="20">
        <v>333.7</v>
      </c>
      <c r="D13" s="20">
        <v>183</v>
      </c>
      <c r="E13" s="20">
        <v>133.9</v>
      </c>
      <c r="F13" s="20">
        <v>32.7</v>
      </c>
      <c r="G13" s="20">
        <v>122.9</v>
      </c>
      <c r="H13" s="29"/>
      <c r="I13" s="29"/>
      <c r="J13" s="9"/>
      <c r="K13" s="9"/>
      <c r="L13" s="9"/>
      <c r="M13" s="9"/>
      <c r="N13" s="9"/>
      <c r="O13" s="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2.75">
      <c r="A14" s="113" t="s">
        <v>7</v>
      </c>
      <c r="B14" s="20">
        <v>600.2</v>
      </c>
      <c r="C14" s="20">
        <v>678.2</v>
      </c>
      <c r="D14" s="20">
        <v>701.8</v>
      </c>
      <c r="E14" s="20">
        <v>1014.2</v>
      </c>
      <c r="F14" s="20">
        <v>281.5</v>
      </c>
      <c r="G14" s="20">
        <v>392.3</v>
      </c>
      <c r="H14" s="29"/>
      <c r="I14" s="29"/>
      <c r="J14" s="9"/>
      <c r="K14" s="9"/>
      <c r="L14" s="9"/>
      <c r="M14" s="9"/>
      <c r="N14" s="9"/>
      <c r="O14" s="9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2.75">
      <c r="A15" s="19" t="s">
        <v>14</v>
      </c>
      <c r="B15" s="20"/>
      <c r="C15" s="20"/>
      <c r="D15" s="20"/>
      <c r="E15" s="20"/>
      <c r="F15" s="20"/>
      <c r="G15" s="20"/>
      <c r="H15" s="29"/>
      <c r="I15" s="29"/>
      <c r="J15" s="9"/>
      <c r="K15" s="9"/>
      <c r="L15" s="9"/>
      <c r="M15" s="9"/>
      <c r="N15" s="9"/>
      <c r="O15" s="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2.75">
      <c r="A16" s="113" t="s">
        <v>35</v>
      </c>
      <c r="B16" s="22" t="s">
        <v>40</v>
      </c>
      <c r="C16" s="20">
        <v>36.5</v>
      </c>
      <c r="D16" s="20">
        <v>181.6</v>
      </c>
      <c r="E16" s="20">
        <v>205.6</v>
      </c>
      <c r="F16" s="20">
        <v>52.9</v>
      </c>
      <c r="G16" s="20">
        <v>67.4</v>
      </c>
      <c r="H16" s="29"/>
      <c r="I16" s="29"/>
      <c r="J16" s="9"/>
      <c r="K16" s="9"/>
      <c r="L16" s="9"/>
      <c r="M16" s="9"/>
      <c r="N16" s="9"/>
      <c r="O16" s="9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2.75">
      <c r="A17" s="113" t="s">
        <v>36</v>
      </c>
      <c r="B17" s="115">
        <v>0.3</v>
      </c>
      <c r="C17" s="20">
        <v>43.8</v>
      </c>
      <c r="D17" s="20">
        <v>127.3</v>
      </c>
      <c r="E17" s="20">
        <v>117.7</v>
      </c>
      <c r="F17" s="20">
        <v>148.6</v>
      </c>
      <c r="G17" s="20">
        <v>94.9</v>
      </c>
      <c r="H17" s="29"/>
      <c r="I17" s="29"/>
      <c r="J17" s="9"/>
      <c r="K17" s="9"/>
      <c r="L17" s="9"/>
      <c r="M17" s="9"/>
      <c r="N17" s="9"/>
      <c r="O17" s="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113" t="s">
        <v>37</v>
      </c>
      <c r="B18" s="115">
        <v>11</v>
      </c>
      <c r="C18" s="20">
        <v>72.1</v>
      </c>
      <c r="D18" s="20">
        <v>136.4</v>
      </c>
      <c r="E18" s="20">
        <v>165.5</v>
      </c>
      <c r="F18" s="20">
        <v>195.4</v>
      </c>
      <c r="G18" s="20">
        <v>74.2</v>
      </c>
      <c r="H18" s="29"/>
      <c r="I18" s="29"/>
      <c r="J18" s="9"/>
      <c r="K18" s="9"/>
      <c r="L18" s="9"/>
      <c r="M18" s="9"/>
      <c r="N18" s="9"/>
      <c r="O18" s="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113" t="s">
        <v>38</v>
      </c>
      <c r="B19" s="20">
        <v>45.6</v>
      </c>
      <c r="C19" s="20">
        <v>128.1</v>
      </c>
      <c r="D19" s="20">
        <v>131.9</v>
      </c>
      <c r="E19" s="20">
        <v>141.9</v>
      </c>
      <c r="F19" s="20">
        <v>102.6</v>
      </c>
      <c r="G19" s="20">
        <v>88.9</v>
      </c>
      <c r="H19" s="29"/>
      <c r="I19" s="29"/>
      <c r="J19" s="9"/>
      <c r="K19" s="9"/>
      <c r="L19" s="9"/>
      <c r="M19" s="9"/>
      <c r="N19" s="9"/>
      <c r="O19" s="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113" t="s">
        <v>39</v>
      </c>
      <c r="B20" s="20">
        <v>601.6</v>
      </c>
      <c r="C20" s="20">
        <v>350.6</v>
      </c>
      <c r="D20" s="20">
        <v>142.2</v>
      </c>
      <c r="E20" s="20">
        <v>67.4</v>
      </c>
      <c r="F20" s="20">
        <v>70</v>
      </c>
      <c r="G20" s="20">
        <v>105.9</v>
      </c>
      <c r="H20" s="29"/>
      <c r="I20" s="29"/>
      <c r="J20" s="9"/>
      <c r="K20" s="9"/>
      <c r="L20" s="9"/>
      <c r="M20" s="9"/>
      <c r="N20" s="9"/>
      <c r="O20" s="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2.75">
      <c r="A21" s="113" t="s">
        <v>7</v>
      </c>
      <c r="B21" s="20">
        <v>658.7</v>
      </c>
      <c r="C21" s="20">
        <v>631.1</v>
      </c>
      <c r="D21" s="20">
        <v>719.4</v>
      </c>
      <c r="E21" s="20">
        <v>698.2</v>
      </c>
      <c r="F21" s="20">
        <v>569.6</v>
      </c>
      <c r="G21" s="20">
        <v>431.3</v>
      </c>
      <c r="H21" s="29"/>
      <c r="I21" s="29"/>
      <c r="J21" s="9"/>
      <c r="K21" s="9"/>
      <c r="L21" s="9"/>
      <c r="M21" s="9"/>
      <c r="N21" s="9"/>
      <c r="O21" s="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2.75">
      <c r="A22" s="19" t="s">
        <v>15</v>
      </c>
      <c r="B22" s="20"/>
      <c r="C22" s="20"/>
      <c r="D22" s="20"/>
      <c r="E22" s="20"/>
      <c r="F22" s="20"/>
      <c r="G22" s="20"/>
      <c r="H22" s="29"/>
      <c r="I22" s="29"/>
      <c r="J22" s="9"/>
      <c r="K22" s="9"/>
      <c r="L22" s="9"/>
      <c r="M22" s="9"/>
      <c r="N22" s="9"/>
      <c r="O22" s="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2.75">
      <c r="A23" s="113" t="s">
        <v>35</v>
      </c>
      <c r="B23" s="115">
        <v>4.2</v>
      </c>
      <c r="C23" s="20">
        <v>107.9</v>
      </c>
      <c r="D23" s="20">
        <v>350.4</v>
      </c>
      <c r="E23" s="20">
        <v>388.9</v>
      </c>
      <c r="F23" s="20">
        <v>66.8</v>
      </c>
      <c r="G23" s="20">
        <v>136.7</v>
      </c>
      <c r="H23" s="29"/>
      <c r="I23" s="29"/>
      <c r="J23" s="9"/>
      <c r="K23" s="9"/>
      <c r="L23" s="9"/>
      <c r="M23" s="9"/>
      <c r="N23" s="9"/>
      <c r="O23" s="9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2.75">
      <c r="A24" s="113" t="s">
        <v>36</v>
      </c>
      <c r="B24" s="115">
        <v>8.8</v>
      </c>
      <c r="C24" s="20">
        <v>99.8</v>
      </c>
      <c r="D24" s="20">
        <v>247.1</v>
      </c>
      <c r="E24" s="20">
        <v>329.5</v>
      </c>
      <c r="F24" s="20">
        <v>210.3</v>
      </c>
      <c r="G24" s="20">
        <v>147.3</v>
      </c>
      <c r="H24" s="29"/>
      <c r="I24" s="29"/>
      <c r="J24" s="9"/>
      <c r="K24" s="9"/>
      <c r="L24" s="9"/>
      <c r="M24" s="9"/>
      <c r="N24" s="9"/>
      <c r="O24" s="9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2.75">
      <c r="A25" s="113" t="s">
        <v>37</v>
      </c>
      <c r="B25" s="20">
        <v>36.9</v>
      </c>
      <c r="C25" s="20">
        <v>165.6</v>
      </c>
      <c r="D25" s="20">
        <v>260.1</v>
      </c>
      <c r="E25" s="20">
        <v>430</v>
      </c>
      <c r="F25" s="20">
        <v>313.3</v>
      </c>
      <c r="G25" s="20">
        <v>145.7</v>
      </c>
      <c r="H25" s="29"/>
      <c r="I25" s="29"/>
      <c r="J25" s="9"/>
      <c r="K25" s="9"/>
      <c r="L25" s="9"/>
      <c r="M25" s="9"/>
      <c r="N25" s="9"/>
      <c r="O25" s="9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2.75">
      <c r="A26" s="113" t="s">
        <v>38</v>
      </c>
      <c r="B26" s="23">
        <v>112.5</v>
      </c>
      <c r="C26" s="23">
        <v>251.8</v>
      </c>
      <c r="D26" s="23">
        <v>238.5</v>
      </c>
      <c r="E26" s="23">
        <v>362.6</v>
      </c>
      <c r="F26" s="23">
        <v>158.2</v>
      </c>
      <c r="G26" s="23">
        <v>165.1</v>
      </c>
      <c r="H26" s="29"/>
      <c r="I26" s="29"/>
      <c r="J26" s="9"/>
      <c r="K26" s="9"/>
      <c r="L26" s="9"/>
      <c r="M26" s="9"/>
      <c r="N26" s="9"/>
      <c r="O26" s="9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2.75">
      <c r="A27" s="113" t="s">
        <v>39</v>
      </c>
      <c r="B27" s="21">
        <v>1096.6</v>
      </c>
      <c r="C27" s="21">
        <v>684.2</v>
      </c>
      <c r="D27" s="21">
        <v>325.2</v>
      </c>
      <c r="E27" s="21">
        <v>201.4</v>
      </c>
      <c r="F27" s="21">
        <v>102.7</v>
      </c>
      <c r="G27" s="21">
        <v>228.9</v>
      </c>
      <c r="H27" s="29"/>
      <c r="I27" s="29"/>
      <c r="J27" s="9"/>
      <c r="K27" s="9"/>
      <c r="L27" s="9"/>
      <c r="M27" s="9"/>
      <c r="N27" s="9"/>
      <c r="O27" s="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2.75">
      <c r="A28" s="113" t="s">
        <v>7</v>
      </c>
      <c r="B28" s="21">
        <v>1258.9</v>
      </c>
      <c r="C28" s="21">
        <v>1309.3</v>
      </c>
      <c r="D28" s="21">
        <v>1421.3</v>
      </c>
      <c r="E28" s="21">
        <v>1712.4</v>
      </c>
      <c r="F28" s="21">
        <v>851.1</v>
      </c>
      <c r="G28" s="21">
        <v>823.6</v>
      </c>
      <c r="H28" s="29"/>
      <c r="I28" s="29"/>
      <c r="J28" s="9"/>
      <c r="K28" s="9"/>
      <c r="L28" s="9"/>
      <c r="M28" s="9"/>
      <c r="N28" s="9"/>
      <c r="O28" s="9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2.75">
      <c r="A29" s="31"/>
      <c r="B29" s="99"/>
      <c r="C29" s="99"/>
      <c r="D29" s="110" t="s">
        <v>51</v>
      </c>
      <c r="E29" s="33"/>
      <c r="F29" s="99"/>
      <c r="G29" s="33"/>
      <c r="H29" s="33"/>
      <c r="I29" s="31"/>
      <c r="J29" s="12"/>
      <c r="K29" s="12"/>
      <c r="L29" s="12"/>
      <c r="M29" s="12"/>
      <c r="N29" s="12"/>
      <c r="O29" s="1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2.75">
      <c r="A30" s="19" t="s">
        <v>8</v>
      </c>
      <c r="B30" s="99"/>
      <c r="C30" s="99"/>
      <c r="D30" s="110"/>
      <c r="E30" s="33"/>
      <c r="F30" s="99"/>
      <c r="G30" s="33"/>
      <c r="H30" s="33"/>
      <c r="I30" s="31"/>
      <c r="J30" s="12"/>
      <c r="K30" s="12"/>
      <c r="L30" s="12"/>
      <c r="M30" s="12"/>
      <c r="N30" s="12"/>
      <c r="O30" s="1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2.75">
      <c r="A31" s="113" t="s">
        <v>35</v>
      </c>
      <c r="B31" s="81">
        <f aca="true" t="shared" si="0" ref="B31:G31">B9/7404.4*100</f>
        <v>0.056723029549997306</v>
      </c>
      <c r="C31" s="99">
        <f t="shared" si="0"/>
        <v>0.9642915023499543</v>
      </c>
      <c r="D31" s="99">
        <f t="shared" si="0"/>
        <v>2.279725568580844</v>
      </c>
      <c r="E31" s="99">
        <f t="shared" si="0"/>
        <v>2.475555075360597</v>
      </c>
      <c r="F31" s="99">
        <f t="shared" si="0"/>
        <v>0.1863756685214197</v>
      </c>
      <c r="G31" s="99">
        <f t="shared" si="0"/>
        <v>0.9359299875749554</v>
      </c>
      <c r="H31" s="33"/>
      <c r="I31" s="31"/>
      <c r="J31" s="12"/>
      <c r="K31" s="12"/>
      <c r="L31" s="12"/>
      <c r="M31" s="12"/>
      <c r="N31" s="12"/>
      <c r="O31" s="1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2.75">
      <c r="A32" s="113" t="s">
        <v>36</v>
      </c>
      <c r="B32" s="99">
        <f aca="true" t="shared" si="1" ref="B32:G50">B10/7404.4*100</f>
        <v>0.11344605909999461</v>
      </c>
      <c r="C32" s="99">
        <f t="shared" si="1"/>
        <v>0.7549565123440117</v>
      </c>
      <c r="D32" s="99">
        <f t="shared" si="1"/>
        <v>1.6179568904975419</v>
      </c>
      <c r="E32" s="99">
        <f t="shared" si="1"/>
        <v>2.860461347307007</v>
      </c>
      <c r="F32" s="99">
        <f t="shared" si="1"/>
        <v>0.8319377667332938</v>
      </c>
      <c r="G32" s="99">
        <f t="shared" si="1"/>
        <v>0.7063367727297283</v>
      </c>
      <c r="H32" s="33"/>
      <c r="I32" s="31"/>
      <c r="J32" s="12"/>
      <c r="K32" s="12"/>
      <c r="L32" s="12"/>
      <c r="M32" s="12"/>
      <c r="N32" s="12"/>
      <c r="O32" s="1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>
      <c r="A33" s="113" t="s">
        <v>37</v>
      </c>
      <c r="B33" s="99">
        <f t="shared" si="1"/>
        <v>0.34844146723569774</v>
      </c>
      <c r="C33" s="99">
        <f t="shared" si="1"/>
        <v>1.2614121333261306</v>
      </c>
      <c r="D33" s="99">
        <f t="shared" si="1"/>
        <v>1.6706282750796824</v>
      </c>
      <c r="E33" s="99">
        <f t="shared" si="1"/>
        <v>3.572200313327211</v>
      </c>
      <c r="F33" s="99">
        <f t="shared" si="1"/>
        <v>1.5922964723677813</v>
      </c>
      <c r="G33" s="99">
        <f t="shared" si="1"/>
        <v>0.9656420506725731</v>
      </c>
      <c r="H33" s="33"/>
      <c r="I33" s="31"/>
      <c r="J33" s="12"/>
      <c r="K33" s="12"/>
      <c r="L33" s="12"/>
      <c r="M33" s="12"/>
      <c r="N33" s="12"/>
      <c r="O33" s="1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75">
      <c r="A34" s="113" t="s">
        <v>38</v>
      </c>
      <c r="B34" s="99">
        <f t="shared" si="1"/>
        <v>0.9035168278321</v>
      </c>
      <c r="C34" s="99">
        <f t="shared" si="1"/>
        <v>1.6719788234023012</v>
      </c>
      <c r="D34" s="99">
        <f t="shared" si="1"/>
        <v>1.4396845119118362</v>
      </c>
      <c r="E34" s="99">
        <f t="shared" si="1"/>
        <v>2.980660148020096</v>
      </c>
      <c r="F34" s="99">
        <f t="shared" si="1"/>
        <v>0.7495543190535358</v>
      </c>
      <c r="G34" s="99">
        <f t="shared" si="1"/>
        <v>1.0304683701582842</v>
      </c>
      <c r="H34" s="33"/>
      <c r="I34" s="31"/>
      <c r="J34" s="12"/>
      <c r="K34" s="12"/>
      <c r="L34" s="12"/>
      <c r="M34" s="12"/>
      <c r="N34" s="12"/>
      <c r="O34" s="1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>
      <c r="A35" s="113" t="s">
        <v>39</v>
      </c>
      <c r="B35" s="99">
        <f t="shared" si="1"/>
        <v>6.683863648641348</v>
      </c>
      <c r="C35" s="99">
        <f t="shared" si="1"/>
        <v>4.506779752579548</v>
      </c>
      <c r="D35" s="99">
        <f t="shared" si="1"/>
        <v>2.47150343039274</v>
      </c>
      <c r="E35" s="99">
        <f t="shared" si="1"/>
        <v>1.8083842039868188</v>
      </c>
      <c r="F35" s="99">
        <f t="shared" si="1"/>
        <v>0.4416293014964076</v>
      </c>
      <c r="G35" s="99">
        <f t="shared" si="1"/>
        <v>1.6598238884987306</v>
      </c>
      <c r="H35" s="33"/>
      <c r="I35" s="31"/>
      <c r="J35" s="12"/>
      <c r="K35" s="12"/>
      <c r="L35" s="12"/>
      <c r="M35" s="12"/>
      <c r="N35" s="12"/>
      <c r="O35" s="1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>
      <c r="A36" s="113" t="s">
        <v>7</v>
      </c>
      <c r="B36" s="99">
        <f t="shared" si="1"/>
        <v>8.105991032359139</v>
      </c>
      <c r="C36" s="99">
        <f t="shared" si="1"/>
        <v>9.159418724001945</v>
      </c>
      <c r="D36" s="99">
        <f t="shared" si="1"/>
        <v>9.478148128140026</v>
      </c>
      <c r="E36" s="99">
        <f t="shared" si="1"/>
        <v>13.69726108800173</v>
      </c>
      <c r="F36" s="99">
        <f t="shared" si="1"/>
        <v>3.801793528172438</v>
      </c>
      <c r="G36" s="99">
        <f t="shared" si="1"/>
        <v>5.298201069634272</v>
      </c>
      <c r="H36" s="33"/>
      <c r="I36" s="31"/>
      <c r="J36" s="12"/>
      <c r="K36" s="12"/>
      <c r="L36" s="12"/>
      <c r="M36" s="12"/>
      <c r="N36" s="12"/>
      <c r="O36" s="1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2.75">
      <c r="A37" s="19" t="s">
        <v>14</v>
      </c>
      <c r="B37" s="99"/>
      <c r="C37" s="99"/>
      <c r="D37" s="99"/>
      <c r="E37" s="99"/>
      <c r="F37" s="99"/>
      <c r="G37" s="99"/>
      <c r="H37" s="33"/>
      <c r="I37" s="31"/>
      <c r="J37" s="12"/>
      <c r="K37" s="12"/>
      <c r="L37" s="12"/>
      <c r="M37" s="12"/>
      <c r="N37" s="12"/>
      <c r="O37" s="1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2.75">
      <c r="A38" s="113" t="s">
        <v>35</v>
      </c>
      <c r="B38" s="41" t="s">
        <v>53</v>
      </c>
      <c r="C38" s="99">
        <f t="shared" si="1"/>
        <v>0.49295013775592894</v>
      </c>
      <c r="D38" s="99">
        <f t="shared" si="1"/>
        <v>2.4525957538760736</v>
      </c>
      <c r="E38" s="99">
        <f t="shared" si="1"/>
        <v>2.77672735130463</v>
      </c>
      <c r="F38" s="99">
        <f t="shared" si="1"/>
        <v>0.7144400626654421</v>
      </c>
      <c r="G38" s="99">
        <f t="shared" si="1"/>
        <v>0.9102695694451948</v>
      </c>
      <c r="H38" s="33"/>
      <c r="I38" s="31"/>
      <c r="J38" s="12"/>
      <c r="K38" s="12"/>
      <c r="L38" s="12"/>
      <c r="M38" s="12"/>
      <c r="N38" s="12"/>
      <c r="O38" s="1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2.75">
      <c r="A39" s="113" t="s">
        <v>36</v>
      </c>
      <c r="B39" s="81">
        <f t="shared" si="1"/>
        <v>0.00405164496785695</v>
      </c>
      <c r="C39" s="99">
        <f t="shared" si="1"/>
        <v>0.5915401653071146</v>
      </c>
      <c r="D39" s="99">
        <f t="shared" si="1"/>
        <v>1.7192480146939657</v>
      </c>
      <c r="E39" s="99">
        <f t="shared" si="1"/>
        <v>1.5895953757225436</v>
      </c>
      <c r="F39" s="99">
        <f t="shared" si="1"/>
        <v>2.006914807411809</v>
      </c>
      <c r="G39" s="99">
        <f t="shared" si="1"/>
        <v>1.2816703581654152</v>
      </c>
      <c r="H39" s="33"/>
      <c r="I39" s="31"/>
      <c r="J39" s="12"/>
      <c r="K39" s="12"/>
      <c r="L39" s="12"/>
      <c r="M39" s="12"/>
      <c r="N39" s="12"/>
      <c r="O39" s="12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2.75">
      <c r="A40" s="113" t="s">
        <v>37</v>
      </c>
      <c r="B40" s="81">
        <f t="shared" si="1"/>
        <v>0.14856031548808815</v>
      </c>
      <c r="C40" s="99">
        <f t="shared" si="1"/>
        <v>0.9737453406082869</v>
      </c>
      <c r="D40" s="99">
        <f t="shared" si="1"/>
        <v>1.8421479120522932</v>
      </c>
      <c r="E40" s="99">
        <f t="shared" si="1"/>
        <v>2.2351574739344175</v>
      </c>
      <c r="F40" s="99">
        <f t="shared" si="1"/>
        <v>2.6389714223974936</v>
      </c>
      <c r="G40" s="99">
        <f t="shared" si="1"/>
        <v>1.0021068553832857</v>
      </c>
      <c r="H40" s="33"/>
      <c r="I40" s="31"/>
      <c r="J40" s="12"/>
      <c r="K40" s="12"/>
      <c r="L40" s="12"/>
      <c r="M40" s="12"/>
      <c r="N40" s="12"/>
      <c r="O40" s="1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75">
      <c r="A41" s="113" t="s">
        <v>38</v>
      </c>
      <c r="B41" s="99">
        <f t="shared" si="1"/>
        <v>0.6158500351142565</v>
      </c>
      <c r="C41" s="99">
        <f t="shared" si="1"/>
        <v>1.7300524012749179</v>
      </c>
      <c r="D41" s="99">
        <f t="shared" si="1"/>
        <v>1.7813732375344389</v>
      </c>
      <c r="E41" s="99">
        <f t="shared" si="1"/>
        <v>1.9164280697963374</v>
      </c>
      <c r="F41" s="99">
        <f t="shared" si="1"/>
        <v>1.385662579007077</v>
      </c>
      <c r="G41" s="99">
        <f t="shared" si="1"/>
        <v>1.2006374588082762</v>
      </c>
      <c r="H41" s="33"/>
      <c r="I41" s="31"/>
      <c r="J41" s="12"/>
      <c r="K41" s="12"/>
      <c r="L41" s="12"/>
      <c r="M41" s="12"/>
      <c r="N41" s="12"/>
      <c r="O41" s="12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2.75">
      <c r="A42" s="113" t="s">
        <v>39</v>
      </c>
      <c r="B42" s="99">
        <f t="shared" si="1"/>
        <v>8.124898708875804</v>
      </c>
      <c r="C42" s="99">
        <f t="shared" si="1"/>
        <v>4.735022419102156</v>
      </c>
      <c r="D42" s="99">
        <f t="shared" si="1"/>
        <v>1.9204797147641943</v>
      </c>
      <c r="E42" s="99">
        <f t="shared" si="1"/>
        <v>0.9102695694451948</v>
      </c>
      <c r="F42" s="99">
        <f t="shared" si="1"/>
        <v>0.9453838258332884</v>
      </c>
      <c r="G42" s="99">
        <f t="shared" si="1"/>
        <v>1.4302306736535035</v>
      </c>
      <c r="H42" s="33"/>
      <c r="I42" s="31"/>
      <c r="J42" s="12"/>
      <c r="K42" s="12"/>
      <c r="L42" s="12"/>
      <c r="M42" s="12"/>
      <c r="N42" s="12"/>
      <c r="O42" s="1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2.75">
      <c r="A43" s="113" t="s">
        <v>7</v>
      </c>
      <c r="B43" s="99">
        <f t="shared" si="1"/>
        <v>8.896061801091244</v>
      </c>
      <c r="C43" s="99">
        <f t="shared" si="1"/>
        <v>8.523310464048404</v>
      </c>
      <c r="D43" s="99">
        <f t="shared" si="1"/>
        <v>9.715844632920966</v>
      </c>
      <c r="E43" s="99">
        <f t="shared" si="1"/>
        <v>9.429528388525743</v>
      </c>
      <c r="F43" s="99">
        <f t="shared" si="1"/>
        <v>7.69272324563773</v>
      </c>
      <c r="G43" s="99">
        <f t="shared" si="1"/>
        <v>5.824914915455675</v>
      </c>
      <c r="H43" s="33"/>
      <c r="I43" s="31"/>
      <c r="J43" s="12"/>
      <c r="K43" s="12"/>
      <c r="L43" s="12"/>
      <c r="M43" s="12"/>
      <c r="N43" s="12"/>
      <c r="O43" s="1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2.75">
      <c r="A44" s="19" t="s">
        <v>15</v>
      </c>
      <c r="B44" s="99"/>
      <c r="C44" s="99"/>
      <c r="D44" s="99"/>
      <c r="E44" s="99"/>
      <c r="F44" s="99"/>
      <c r="G44" s="99"/>
      <c r="H44" s="33"/>
      <c r="I44" s="31"/>
      <c r="J44" s="12"/>
      <c r="K44" s="12"/>
      <c r="L44" s="12"/>
      <c r="M44" s="12"/>
      <c r="N44" s="12"/>
      <c r="O44" s="12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2.75">
      <c r="A45" s="113" t="s">
        <v>35</v>
      </c>
      <c r="B45" s="81">
        <f t="shared" si="1"/>
        <v>0.056723029549997306</v>
      </c>
      <c r="C45" s="99">
        <f t="shared" si="1"/>
        <v>1.4572416401058832</v>
      </c>
      <c r="D45" s="99">
        <f t="shared" si="1"/>
        <v>4.732321322456917</v>
      </c>
      <c r="E45" s="99">
        <f t="shared" si="1"/>
        <v>5.252282426665226</v>
      </c>
      <c r="F45" s="99">
        <f t="shared" si="1"/>
        <v>0.9021662795094809</v>
      </c>
      <c r="G45" s="99">
        <f t="shared" si="1"/>
        <v>1.8461995570201502</v>
      </c>
      <c r="H45" s="33"/>
      <c r="I45" s="31"/>
      <c r="J45" s="12"/>
      <c r="K45" s="12"/>
      <c r="L45" s="12"/>
      <c r="M45" s="12"/>
      <c r="N45" s="12"/>
      <c r="O45" s="1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2.75">
      <c r="A46" s="113" t="s">
        <v>36</v>
      </c>
      <c r="B46" s="81">
        <f t="shared" si="1"/>
        <v>0.11884825239047055</v>
      </c>
      <c r="C46" s="99">
        <f t="shared" si="1"/>
        <v>1.3478472259737453</v>
      </c>
      <c r="D46" s="99">
        <f t="shared" si="1"/>
        <v>3.337204905191508</v>
      </c>
      <c r="E46" s="99">
        <f t="shared" si="1"/>
        <v>4.45005672302955</v>
      </c>
      <c r="F46" s="99">
        <f t="shared" si="1"/>
        <v>2.8402031224677224</v>
      </c>
      <c r="G46" s="99">
        <f t="shared" si="1"/>
        <v>1.9893576792177625</v>
      </c>
      <c r="H46" s="33"/>
      <c r="I46" s="31"/>
      <c r="J46" s="12"/>
      <c r="K46" s="12"/>
      <c r="L46" s="12"/>
      <c r="M46" s="12"/>
      <c r="N46" s="12"/>
      <c r="O46" s="1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2.75">
      <c r="A47" s="113" t="s">
        <v>37</v>
      </c>
      <c r="B47" s="99">
        <f t="shared" si="1"/>
        <v>0.49835233104640486</v>
      </c>
      <c r="C47" s="99">
        <f t="shared" si="1"/>
        <v>2.2365080222570364</v>
      </c>
      <c r="D47" s="99">
        <f t="shared" si="1"/>
        <v>3.512776187131976</v>
      </c>
      <c r="E47" s="99">
        <f t="shared" si="1"/>
        <v>5.807357787261629</v>
      </c>
      <c r="F47" s="99">
        <f t="shared" si="1"/>
        <v>4.231267894765275</v>
      </c>
      <c r="G47" s="99">
        <f t="shared" si="1"/>
        <v>1.9677489060558586</v>
      </c>
      <c r="H47" s="33"/>
      <c r="I47" s="31"/>
      <c r="J47" s="12"/>
      <c r="K47" s="12"/>
      <c r="L47" s="12"/>
      <c r="M47" s="12"/>
      <c r="N47" s="12"/>
      <c r="O47" s="1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75">
      <c r="A48" s="113" t="s">
        <v>38</v>
      </c>
      <c r="B48" s="99">
        <f t="shared" si="1"/>
        <v>1.5193668629463564</v>
      </c>
      <c r="C48" s="99">
        <f t="shared" si="1"/>
        <v>3.4006806763546003</v>
      </c>
      <c r="D48" s="99">
        <f t="shared" si="1"/>
        <v>3.2210577494462753</v>
      </c>
      <c r="E48" s="99">
        <f t="shared" si="1"/>
        <v>4.897088217816433</v>
      </c>
      <c r="F48" s="99">
        <f t="shared" si="1"/>
        <v>2.1365674463832316</v>
      </c>
      <c r="G48" s="99">
        <f t="shared" si="1"/>
        <v>2.2297552806439414</v>
      </c>
      <c r="H48" s="33"/>
      <c r="I48" s="31"/>
      <c r="J48" s="12"/>
      <c r="K48" s="12"/>
      <c r="L48" s="12"/>
      <c r="M48" s="12"/>
      <c r="N48" s="12"/>
      <c r="O48" s="12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75">
      <c r="A49" s="113" t="s">
        <v>39</v>
      </c>
      <c r="B49" s="99">
        <f t="shared" si="1"/>
        <v>14.81011290583977</v>
      </c>
      <c r="C49" s="99">
        <f t="shared" si="1"/>
        <v>9.240451623359085</v>
      </c>
      <c r="D49" s="99">
        <f t="shared" si="1"/>
        <v>4.391983145156933</v>
      </c>
      <c r="E49" s="99">
        <f t="shared" si="1"/>
        <v>2.7200043217546326</v>
      </c>
      <c r="F49" s="99">
        <f t="shared" si="1"/>
        <v>1.387013127329696</v>
      </c>
      <c r="G49" s="99">
        <f t="shared" si="1"/>
        <v>3.0914051104748532</v>
      </c>
      <c r="H49" s="102"/>
      <c r="I49" s="31"/>
      <c r="J49" s="12"/>
      <c r="K49" s="12"/>
      <c r="L49" s="12"/>
      <c r="M49" s="12"/>
      <c r="N49" s="12"/>
      <c r="O49" s="12"/>
      <c r="P49" s="3"/>
      <c r="Q49" s="3"/>
      <c r="R49" s="3"/>
      <c r="S49" s="3"/>
      <c r="T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2.75">
      <c r="A50" s="113" t="s">
        <v>7</v>
      </c>
      <c r="B50" s="99">
        <f t="shared" si="1"/>
        <v>17.00205283345038</v>
      </c>
      <c r="C50" s="99">
        <f t="shared" si="1"/>
        <v>17.68272918805035</v>
      </c>
      <c r="D50" s="99">
        <f t="shared" si="1"/>
        <v>19.19534330938361</v>
      </c>
      <c r="E50" s="99">
        <f t="shared" si="1"/>
        <v>23.126789476527474</v>
      </c>
      <c r="F50" s="99">
        <f t="shared" si="1"/>
        <v>11.494516773810167</v>
      </c>
      <c r="G50" s="99">
        <f t="shared" si="1"/>
        <v>11.123115985089948</v>
      </c>
      <c r="H50" s="102"/>
      <c r="I50" s="31"/>
      <c r="J50" s="12"/>
      <c r="K50" s="12"/>
      <c r="L50" s="12"/>
      <c r="M50" s="12"/>
      <c r="N50" s="12"/>
      <c r="O50" s="12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2.75">
      <c r="A51" s="67"/>
      <c r="B51" s="108"/>
      <c r="C51" s="108"/>
      <c r="D51" s="32" t="s">
        <v>44</v>
      </c>
      <c r="E51" s="69"/>
      <c r="F51" s="69"/>
      <c r="G51" s="69"/>
      <c r="H51" s="70"/>
      <c r="I51" s="29"/>
      <c r="J51" s="12"/>
      <c r="K51" s="12"/>
      <c r="L51" s="12"/>
      <c r="M51" s="12"/>
      <c r="N51" s="12"/>
      <c r="O51" s="12"/>
      <c r="P51" s="3"/>
      <c r="Q51" s="3"/>
      <c r="R51" s="3"/>
      <c r="S51" s="3"/>
      <c r="T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2.75">
      <c r="A52" s="67"/>
      <c r="B52" s="108"/>
      <c r="C52" s="108"/>
      <c r="D52" s="25" t="s">
        <v>50</v>
      </c>
      <c r="E52" s="69"/>
      <c r="F52" s="69"/>
      <c r="G52" s="69"/>
      <c r="H52" s="70"/>
      <c r="I52" s="29"/>
      <c r="J52" s="12"/>
      <c r="K52" s="12"/>
      <c r="L52" s="12"/>
      <c r="M52" s="12"/>
      <c r="N52" s="12"/>
      <c r="O52" s="12"/>
      <c r="P52" s="3"/>
      <c r="R52" s="3"/>
      <c r="S52" s="3"/>
      <c r="T52" s="3"/>
      <c r="V52" s="3"/>
      <c r="X52" s="3"/>
      <c r="Z52" s="3"/>
      <c r="AA52" s="3"/>
      <c r="AB52" s="3"/>
      <c r="AC52" s="3"/>
      <c r="AD52" s="3"/>
      <c r="AE52" s="3"/>
      <c r="AF52" s="3"/>
    </row>
    <row r="53" spans="1:32" ht="12.75">
      <c r="A53" s="19" t="s">
        <v>8</v>
      </c>
      <c r="B53" s="108"/>
      <c r="C53" s="108"/>
      <c r="D53" s="25"/>
      <c r="E53" s="69"/>
      <c r="F53" s="69"/>
      <c r="G53" s="69"/>
      <c r="H53" s="70"/>
      <c r="I53" s="29"/>
      <c r="J53" s="12"/>
      <c r="K53" s="12"/>
      <c r="L53" s="12"/>
      <c r="M53" s="12"/>
      <c r="N53" s="12"/>
      <c r="O53" s="12"/>
      <c r="P53" s="3"/>
      <c r="R53" s="3"/>
      <c r="S53" s="3"/>
      <c r="T53" s="3"/>
      <c r="V53" s="3"/>
      <c r="X53" s="3"/>
      <c r="Z53" s="3"/>
      <c r="AA53" s="3"/>
      <c r="AB53" s="3"/>
      <c r="AC53" s="3"/>
      <c r="AD53" s="3"/>
      <c r="AE53" s="3"/>
      <c r="AF53" s="3"/>
    </row>
    <row r="54" spans="1:32" ht="12.75">
      <c r="A54" s="113" t="s">
        <v>35</v>
      </c>
      <c r="B54" s="115">
        <v>4.2</v>
      </c>
      <c r="C54" s="20">
        <v>65.2</v>
      </c>
      <c r="D54" s="20">
        <v>143.3</v>
      </c>
      <c r="E54" s="20">
        <v>158.6</v>
      </c>
      <c r="F54" s="115">
        <v>9.1</v>
      </c>
      <c r="G54" s="21">
        <v>71.6</v>
      </c>
      <c r="H54" s="21">
        <v>451.9</v>
      </c>
      <c r="I54" s="29"/>
      <c r="J54" s="12"/>
      <c r="K54" s="12"/>
      <c r="L54" s="12"/>
      <c r="M54" s="12"/>
      <c r="N54" s="12"/>
      <c r="O54" s="12"/>
      <c r="P54" s="3"/>
      <c r="R54" s="3"/>
      <c r="S54" s="3"/>
      <c r="T54" s="3"/>
      <c r="V54" s="3"/>
      <c r="X54" s="3"/>
      <c r="Z54" s="3"/>
      <c r="AA54" s="3"/>
      <c r="AB54" s="3"/>
      <c r="AC54" s="3"/>
      <c r="AD54" s="3"/>
      <c r="AE54" s="3"/>
      <c r="AF54" s="3"/>
    </row>
    <row r="55" spans="1:32" ht="12.75">
      <c r="A55" s="113" t="s">
        <v>36</v>
      </c>
      <c r="B55" s="115">
        <v>7.3</v>
      </c>
      <c r="C55" s="20">
        <v>48.4</v>
      </c>
      <c r="D55" s="20">
        <v>99.6</v>
      </c>
      <c r="E55" s="20">
        <v>189.3</v>
      </c>
      <c r="F55" s="20">
        <v>36.9</v>
      </c>
      <c r="G55" s="21">
        <v>54.4</v>
      </c>
      <c r="H55" s="21">
        <v>435.8</v>
      </c>
      <c r="I55" s="29"/>
      <c r="J55" s="12"/>
      <c r="K55" s="12"/>
      <c r="L55" s="12"/>
      <c r="M55" s="12"/>
      <c r="N55" s="12"/>
      <c r="O55" s="12"/>
      <c r="P55" s="3"/>
      <c r="R55" s="3"/>
      <c r="S55" s="3"/>
      <c r="T55" s="3"/>
      <c r="V55" s="3"/>
      <c r="X55" s="3"/>
      <c r="Z55" s="3"/>
      <c r="AA55" s="3"/>
      <c r="AB55" s="3"/>
      <c r="AC55" s="3"/>
      <c r="AD55" s="3"/>
      <c r="AE55" s="3"/>
      <c r="AF55" s="3"/>
    </row>
    <row r="56" spans="1:32" ht="12.75">
      <c r="A56" s="113" t="s">
        <v>37</v>
      </c>
      <c r="B56" s="115">
        <v>14.1</v>
      </c>
      <c r="C56" s="20">
        <v>85.2</v>
      </c>
      <c r="D56" s="20">
        <v>103.1</v>
      </c>
      <c r="E56" s="20">
        <v>219.5</v>
      </c>
      <c r="F56" s="20">
        <v>76.5</v>
      </c>
      <c r="G56" s="21">
        <v>82.1</v>
      </c>
      <c r="H56" s="21">
        <v>580.5</v>
      </c>
      <c r="I56" s="29"/>
      <c r="J56" s="12"/>
      <c r="K56" s="12"/>
      <c r="L56" s="12"/>
      <c r="M56" s="12"/>
      <c r="N56" s="12"/>
      <c r="O56" s="12"/>
      <c r="P56" s="3"/>
      <c r="R56" s="3"/>
      <c r="S56" s="3"/>
      <c r="T56" s="3"/>
      <c r="V56" s="3"/>
      <c r="X56" s="3"/>
      <c r="Z56" s="3"/>
      <c r="AA56" s="3"/>
      <c r="AB56" s="3"/>
      <c r="AC56" s="3"/>
      <c r="AD56" s="3"/>
      <c r="AE56" s="3"/>
      <c r="AF56" s="3"/>
    </row>
    <row r="57" spans="1:32" ht="12.75">
      <c r="A57" s="113" t="s">
        <v>38</v>
      </c>
      <c r="B57" s="20">
        <v>56.6</v>
      </c>
      <c r="C57" s="20">
        <v>114.7</v>
      </c>
      <c r="D57" s="20">
        <v>94.8</v>
      </c>
      <c r="E57" s="20">
        <v>183.5</v>
      </c>
      <c r="F57" s="20">
        <v>33.2</v>
      </c>
      <c r="G57" s="21">
        <v>93.1</v>
      </c>
      <c r="H57" s="21">
        <v>576</v>
      </c>
      <c r="I57" s="29"/>
      <c r="J57" s="12"/>
      <c r="K57" s="12"/>
      <c r="L57" s="12"/>
      <c r="M57" s="12"/>
      <c r="N57" s="12"/>
      <c r="O57" s="12"/>
      <c r="P57" s="3"/>
      <c r="R57" s="3"/>
      <c r="S57" s="3"/>
      <c r="T57" s="3"/>
      <c r="V57" s="3"/>
      <c r="X57" s="3"/>
      <c r="Z57" s="3"/>
      <c r="AA57" s="3"/>
      <c r="AB57" s="3"/>
      <c r="AC57" s="3"/>
      <c r="AD57" s="3"/>
      <c r="AE57" s="3"/>
      <c r="AF57" s="3"/>
    </row>
    <row r="58" spans="1:32" ht="12.75">
      <c r="A58" s="113" t="s">
        <v>39</v>
      </c>
      <c r="B58" s="20">
        <v>420.3</v>
      </c>
      <c r="C58" s="20">
        <v>299.4</v>
      </c>
      <c r="D58" s="20">
        <v>158.8</v>
      </c>
      <c r="E58" s="20">
        <v>114.6</v>
      </c>
      <c r="F58" s="115">
        <v>15.5</v>
      </c>
      <c r="G58" s="21">
        <v>119.8</v>
      </c>
      <c r="H58" s="21">
        <v>1128.5</v>
      </c>
      <c r="I58" s="29"/>
      <c r="J58" s="12"/>
      <c r="K58" s="12"/>
      <c r="L58" s="12"/>
      <c r="M58" s="12"/>
      <c r="N58" s="12"/>
      <c r="O58" s="12"/>
      <c r="P58" s="3"/>
      <c r="R58" s="3"/>
      <c r="S58" s="3"/>
      <c r="T58" s="3"/>
      <c r="V58" s="3"/>
      <c r="X58" s="3"/>
      <c r="Z58" s="3"/>
      <c r="AA58" s="3"/>
      <c r="AB58" s="3"/>
      <c r="AC58" s="3"/>
      <c r="AD58" s="3"/>
      <c r="AE58" s="3"/>
      <c r="AF58" s="3"/>
    </row>
    <row r="59" spans="1:32" ht="12.75">
      <c r="A59" s="113" t="s">
        <v>7</v>
      </c>
      <c r="B59" s="20">
        <v>502.6</v>
      </c>
      <c r="C59" s="20">
        <v>612.9</v>
      </c>
      <c r="D59" s="20">
        <v>599.6</v>
      </c>
      <c r="E59" s="20">
        <v>865.6</v>
      </c>
      <c r="F59" s="20">
        <v>171.2</v>
      </c>
      <c r="G59" s="21">
        <v>421.1</v>
      </c>
      <c r="H59" s="21">
        <v>3172.8</v>
      </c>
      <c r="I59" s="29"/>
      <c r="J59" s="12"/>
      <c r="K59" s="12"/>
      <c r="L59" s="12"/>
      <c r="M59" s="12"/>
      <c r="N59" s="12"/>
      <c r="O59" s="12"/>
      <c r="P59" s="3"/>
      <c r="R59" s="3"/>
      <c r="S59" s="3"/>
      <c r="T59" s="3"/>
      <c r="V59" s="3"/>
      <c r="X59" s="3"/>
      <c r="Z59" s="3"/>
      <c r="AA59" s="3"/>
      <c r="AB59" s="3"/>
      <c r="AC59" s="3"/>
      <c r="AD59" s="3"/>
      <c r="AE59" s="3"/>
      <c r="AF59" s="3"/>
    </row>
    <row r="60" spans="1:32" ht="12.75">
      <c r="A60" s="19" t="s">
        <v>14</v>
      </c>
      <c r="B60" s="20"/>
      <c r="C60" s="20"/>
      <c r="D60" s="20"/>
      <c r="E60" s="20"/>
      <c r="F60" s="20"/>
      <c r="G60" s="21"/>
      <c r="H60" s="21"/>
      <c r="I60" s="29"/>
      <c r="J60" s="12"/>
      <c r="K60" s="12"/>
      <c r="L60" s="12"/>
      <c r="M60" s="12"/>
      <c r="N60" s="12"/>
      <c r="O60" s="12"/>
      <c r="P60" s="3"/>
      <c r="R60" s="3"/>
      <c r="S60" s="3"/>
      <c r="T60" s="3"/>
      <c r="V60" s="3"/>
      <c r="X60" s="3"/>
      <c r="Z60" s="3"/>
      <c r="AA60" s="3"/>
      <c r="AB60" s="3"/>
      <c r="AC60" s="3"/>
      <c r="AD60" s="3"/>
      <c r="AE60" s="3"/>
      <c r="AF60" s="3"/>
    </row>
    <row r="61" spans="1:32" ht="12.75">
      <c r="A61" s="113" t="s">
        <v>35</v>
      </c>
      <c r="B61" s="116" t="s">
        <v>40</v>
      </c>
      <c r="C61" s="20">
        <v>33.7</v>
      </c>
      <c r="D61" s="20">
        <v>145.7</v>
      </c>
      <c r="E61" s="20">
        <v>184.4</v>
      </c>
      <c r="F61" s="20">
        <v>44.2</v>
      </c>
      <c r="G61" s="21">
        <v>75.9</v>
      </c>
      <c r="H61" s="21">
        <v>483.9</v>
      </c>
      <c r="I61" s="29"/>
      <c r="J61" s="12"/>
      <c r="K61" s="12"/>
      <c r="L61" s="12"/>
      <c r="M61" s="12"/>
      <c r="N61" s="12"/>
      <c r="O61" s="12"/>
      <c r="P61" s="3"/>
      <c r="R61" s="3"/>
      <c r="S61" s="3"/>
      <c r="T61" s="3"/>
      <c r="V61" s="3"/>
      <c r="X61" s="3"/>
      <c r="Z61" s="3"/>
      <c r="AA61" s="3"/>
      <c r="AB61" s="3"/>
      <c r="AC61" s="3"/>
      <c r="AD61" s="3"/>
      <c r="AE61" s="3"/>
      <c r="AF61" s="3"/>
    </row>
    <row r="62" spans="1:32" ht="12.75">
      <c r="A62" s="113" t="s">
        <v>36</v>
      </c>
      <c r="B62" s="116" t="s">
        <v>40</v>
      </c>
      <c r="C62" s="20">
        <v>39.4</v>
      </c>
      <c r="D62" s="20">
        <v>102.8</v>
      </c>
      <c r="E62" s="20">
        <v>90.9</v>
      </c>
      <c r="F62" s="20">
        <v>122.5</v>
      </c>
      <c r="G62" s="21">
        <v>107.1</v>
      </c>
      <c r="H62" s="21">
        <v>462.7</v>
      </c>
      <c r="I62" s="29"/>
      <c r="J62" s="12"/>
      <c r="K62" s="12"/>
      <c r="L62" s="12"/>
      <c r="M62" s="12"/>
      <c r="N62" s="12"/>
      <c r="O62" s="12"/>
      <c r="P62" s="3"/>
      <c r="R62" s="3"/>
      <c r="S62" s="3"/>
      <c r="T62" s="3"/>
      <c r="V62" s="3"/>
      <c r="X62" s="3"/>
      <c r="Z62" s="3"/>
      <c r="AA62" s="3"/>
      <c r="AB62" s="3"/>
      <c r="AC62" s="3"/>
      <c r="AD62" s="3"/>
      <c r="AE62" s="3"/>
      <c r="AF62" s="3"/>
    </row>
    <row r="63" spans="1:32" ht="12.75">
      <c r="A63" s="113" t="s">
        <v>37</v>
      </c>
      <c r="B63" s="115">
        <v>7.3</v>
      </c>
      <c r="C63" s="20">
        <v>71.1</v>
      </c>
      <c r="D63" s="20">
        <v>107.5</v>
      </c>
      <c r="E63" s="20">
        <v>127.5</v>
      </c>
      <c r="F63" s="20">
        <v>141.5</v>
      </c>
      <c r="G63" s="21">
        <v>87.1</v>
      </c>
      <c r="H63" s="21">
        <v>542.1</v>
      </c>
      <c r="I63" s="29"/>
      <c r="J63" s="12"/>
      <c r="K63" s="12"/>
      <c r="L63" s="12"/>
      <c r="M63" s="12"/>
      <c r="N63" s="12"/>
      <c r="O63" s="12"/>
      <c r="P63" s="3"/>
      <c r="R63" s="3"/>
      <c r="S63" s="3"/>
      <c r="T63" s="3"/>
      <c r="V63" s="3"/>
      <c r="X63" s="3"/>
      <c r="Z63" s="3"/>
      <c r="AA63" s="3"/>
      <c r="AB63" s="3"/>
      <c r="AC63" s="3"/>
      <c r="AD63" s="3"/>
      <c r="AE63" s="3"/>
      <c r="AF63" s="3"/>
    </row>
    <row r="64" spans="1:32" ht="12.75">
      <c r="A64" s="113" t="s">
        <v>38</v>
      </c>
      <c r="B64" s="20">
        <v>31.5</v>
      </c>
      <c r="C64" s="20">
        <v>116</v>
      </c>
      <c r="D64" s="20">
        <v>107</v>
      </c>
      <c r="E64" s="20">
        <v>111.2</v>
      </c>
      <c r="F64" s="20">
        <v>71.3</v>
      </c>
      <c r="G64" s="21">
        <v>100.3</v>
      </c>
      <c r="H64" s="21">
        <v>537.3</v>
      </c>
      <c r="I64" s="29"/>
      <c r="J64" s="12"/>
      <c r="K64" s="12"/>
      <c r="L64" s="12"/>
      <c r="M64" s="12"/>
      <c r="N64" s="12"/>
      <c r="O64" s="12"/>
      <c r="P64" s="3"/>
      <c r="R64" s="3"/>
      <c r="S64" s="3"/>
      <c r="T64" s="3"/>
      <c r="V64" s="3"/>
      <c r="X64" s="3"/>
      <c r="Z64" s="3"/>
      <c r="AA64" s="3"/>
      <c r="AB64" s="3"/>
      <c r="AC64" s="3"/>
      <c r="AD64" s="3"/>
      <c r="AE64" s="3"/>
      <c r="AF64" s="3"/>
    </row>
    <row r="65" spans="1:32" ht="12.75">
      <c r="A65" s="113" t="s">
        <v>39</v>
      </c>
      <c r="B65" s="20">
        <v>532.8</v>
      </c>
      <c r="C65" s="20">
        <v>304.5</v>
      </c>
      <c r="D65" s="20">
        <v>121.3</v>
      </c>
      <c r="E65" s="20">
        <v>51.2</v>
      </c>
      <c r="F65" s="20">
        <v>56</v>
      </c>
      <c r="G65" s="21">
        <v>121.3</v>
      </c>
      <c r="H65" s="21">
        <v>1187.3</v>
      </c>
      <c r="I65" s="29"/>
      <c r="J65" s="12"/>
      <c r="K65" s="12"/>
      <c r="L65" s="12"/>
      <c r="M65" s="12"/>
      <c r="N65" s="12"/>
      <c r="O65" s="12"/>
      <c r="P65" s="3"/>
      <c r="R65" s="3"/>
      <c r="S65" s="3"/>
      <c r="T65" s="3"/>
      <c r="V65" s="3"/>
      <c r="X65" s="3"/>
      <c r="Z65" s="3"/>
      <c r="AA65" s="3"/>
      <c r="AB65" s="3"/>
      <c r="AC65" s="3"/>
      <c r="AD65" s="3"/>
      <c r="AE65" s="3"/>
      <c r="AF65" s="3"/>
    </row>
    <row r="66" spans="1:32" ht="12.75">
      <c r="A66" s="113" t="s">
        <v>7</v>
      </c>
      <c r="B66" s="20">
        <v>571.7</v>
      </c>
      <c r="C66" s="20">
        <v>564.7</v>
      </c>
      <c r="D66" s="20">
        <v>584.4</v>
      </c>
      <c r="E66" s="20">
        <v>565.3</v>
      </c>
      <c r="F66" s="20">
        <v>435.4</v>
      </c>
      <c r="G66" s="21">
        <v>491.8</v>
      </c>
      <c r="H66" s="21">
        <v>3213.4</v>
      </c>
      <c r="I66" s="29"/>
      <c r="J66" s="12"/>
      <c r="K66" s="12"/>
      <c r="L66" s="12"/>
      <c r="M66" s="12"/>
      <c r="N66" s="12"/>
      <c r="O66" s="12"/>
      <c r="P66" s="3"/>
      <c r="R66" s="3"/>
      <c r="S66" s="3"/>
      <c r="T66" s="3"/>
      <c r="V66" s="3"/>
      <c r="X66" s="3"/>
      <c r="Z66" s="3"/>
      <c r="AA66" s="3"/>
      <c r="AB66" s="3"/>
      <c r="AC66" s="3"/>
      <c r="AD66" s="3"/>
      <c r="AE66" s="3"/>
      <c r="AF66" s="3"/>
    </row>
    <row r="67" spans="1:32" ht="12.75">
      <c r="A67" s="19" t="s">
        <v>15</v>
      </c>
      <c r="B67" s="20"/>
      <c r="C67" s="20"/>
      <c r="D67" s="20"/>
      <c r="E67" s="20"/>
      <c r="F67" s="20"/>
      <c r="G67" s="21"/>
      <c r="H67" s="21"/>
      <c r="I67" s="29"/>
      <c r="J67" s="12"/>
      <c r="K67" s="12"/>
      <c r="L67" s="12"/>
      <c r="M67" s="12"/>
      <c r="N67" s="12"/>
      <c r="O67" s="12"/>
      <c r="P67" s="3"/>
      <c r="R67" s="3"/>
      <c r="S67" s="3"/>
      <c r="T67" s="3"/>
      <c r="V67" s="3"/>
      <c r="X67" s="3"/>
      <c r="Z67" s="3"/>
      <c r="AA67" s="3"/>
      <c r="AB67" s="3"/>
      <c r="AC67" s="3"/>
      <c r="AD67" s="3"/>
      <c r="AE67" s="3"/>
      <c r="AF67" s="3"/>
    </row>
    <row r="68" spans="1:32" ht="12.75">
      <c r="A68" s="113" t="s">
        <v>35</v>
      </c>
      <c r="B68" s="115">
        <v>4.2</v>
      </c>
      <c r="C68" s="20">
        <v>98.9</v>
      </c>
      <c r="D68" s="20">
        <v>289</v>
      </c>
      <c r="E68" s="20">
        <v>342.9</v>
      </c>
      <c r="F68" s="20">
        <v>53.4</v>
      </c>
      <c r="G68" s="21">
        <v>147.5</v>
      </c>
      <c r="H68" s="21">
        <v>935.9</v>
      </c>
      <c r="I68" s="29"/>
      <c r="J68" s="12"/>
      <c r="K68" s="12"/>
      <c r="L68" s="12"/>
      <c r="M68" s="12"/>
      <c r="N68" s="12"/>
      <c r="O68" s="12"/>
      <c r="P68" s="3"/>
      <c r="R68" s="3"/>
      <c r="S68" s="3"/>
      <c r="T68" s="3"/>
      <c r="V68" s="3"/>
      <c r="X68" s="3"/>
      <c r="Z68" s="3"/>
      <c r="AA68" s="3"/>
      <c r="AB68" s="3"/>
      <c r="AC68" s="3"/>
      <c r="AD68" s="3"/>
      <c r="AE68" s="3"/>
      <c r="AF68" s="3"/>
    </row>
    <row r="69" spans="1:32" ht="12.75">
      <c r="A69" s="113" t="s">
        <v>36</v>
      </c>
      <c r="B69" s="115">
        <v>7.3</v>
      </c>
      <c r="C69" s="20">
        <v>87.8</v>
      </c>
      <c r="D69" s="20">
        <v>202.5</v>
      </c>
      <c r="E69" s="20">
        <v>280.2</v>
      </c>
      <c r="F69" s="20">
        <v>159.2</v>
      </c>
      <c r="G69" s="21">
        <v>161.6</v>
      </c>
      <c r="H69" s="21">
        <v>898.6</v>
      </c>
      <c r="I69" s="29"/>
      <c r="J69" s="12"/>
      <c r="K69" s="12"/>
      <c r="L69" s="12"/>
      <c r="M69" s="12"/>
      <c r="N69" s="12"/>
      <c r="O69" s="12"/>
      <c r="P69" s="3"/>
      <c r="R69" s="3"/>
      <c r="S69" s="3"/>
      <c r="T69" s="3"/>
      <c r="V69" s="3"/>
      <c r="X69" s="3"/>
      <c r="Z69" s="3"/>
      <c r="AA69" s="3"/>
      <c r="AB69" s="3"/>
      <c r="AC69" s="3"/>
      <c r="AD69" s="3"/>
      <c r="AE69" s="3"/>
      <c r="AF69" s="3"/>
    </row>
    <row r="70" spans="1:32" ht="12.75">
      <c r="A70" s="113" t="s">
        <v>37</v>
      </c>
      <c r="B70" s="115">
        <v>21.5</v>
      </c>
      <c r="C70" s="20">
        <v>156.3</v>
      </c>
      <c r="D70" s="20">
        <v>210.5</v>
      </c>
      <c r="E70" s="20">
        <v>347.2</v>
      </c>
      <c r="F70" s="20">
        <v>217.9</v>
      </c>
      <c r="G70" s="21">
        <v>169.2</v>
      </c>
      <c r="H70" s="21">
        <v>1122.6</v>
      </c>
      <c r="I70" s="29"/>
      <c r="J70" s="12"/>
      <c r="K70" s="12"/>
      <c r="L70" s="12"/>
      <c r="M70" s="12"/>
      <c r="N70" s="12"/>
      <c r="O70" s="12"/>
      <c r="P70" s="3"/>
      <c r="R70" s="3"/>
      <c r="S70" s="3"/>
      <c r="T70" s="3"/>
      <c r="V70" s="3"/>
      <c r="X70" s="3"/>
      <c r="Z70" s="3"/>
      <c r="AA70" s="3"/>
      <c r="AB70" s="3"/>
      <c r="AC70" s="3"/>
      <c r="AD70" s="3"/>
      <c r="AE70" s="3"/>
      <c r="AF70" s="3"/>
    </row>
    <row r="71" spans="1:32" ht="12.75">
      <c r="A71" s="113" t="s">
        <v>38</v>
      </c>
      <c r="B71" s="23">
        <v>88.1</v>
      </c>
      <c r="C71" s="23">
        <v>230.6</v>
      </c>
      <c r="D71" s="23">
        <v>201.9</v>
      </c>
      <c r="E71" s="23">
        <v>294.8</v>
      </c>
      <c r="F71" s="23">
        <v>104.6</v>
      </c>
      <c r="G71" s="21">
        <v>193.3</v>
      </c>
      <c r="H71" s="21">
        <v>1113.2</v>
      </c>
      <c r="I71" s="29"/>
      <c r="J71" s="12"/>
      <c r="K71" s="12"/>
      <c r="L71" s="12"/>
      <c r="M71" s="12"/>
      <c r="N71" s="12"/>
      <c r="O71" s="12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15" ht="12.75">
      <c r="A72" s="113" t="s">
        <v>39</v>
      </c>
      <c r="B72" s="21">
        <v>953.1</v>
      </c>
      <c r="C72" s="21">
        <v>604</v>
      </c>
      <c r="D72" s="21">
        <v>280.1</v>
      </c>
      <c r="E72" s="21">
        <v>165.9</v>
      </c>
      <c r="F72" s="21">
        <v>71.5</v>
      </c>
      <c r="G72" s="21">
        <v>241.3</v>
      </c>
      <c r="H72" s="21">
        <v>2315.9</v>
      </c>
      <c r="I72" s="31"/>
      <c r="J72" s="11"/>
      <c r="K72" s="11"/>
      <c r="L72" s="11"/>
      <c r="M72" s="11"/>
      <c r="N72" s="11"/>
      <c r="O72" s="11"/>
    </row>
    <row r="73" spans="1:15" ht="12.75">
      <c r="A73" s="113" t="s">
        <v>7</v>
      </c>
      <c r="B73" s="21">
        <v>1074.2</v>
      </c>
      <c r="C73" s="21">
        <v>1177.6</v>
      </c>
      <c r="D73" s="21">
        <v>1184</v>
      </c>
      <c r="E73" s="21">
        <v>1430.8</v>
      </c>
      <c r="F73" s="21">
        <v>606.7</v>
      </c>
      <c r="G73" s="21">
        <v>912.9</v>
      </c>
      <c r="H73" s="21">
        <v>6386.1</v>
      </c>
      <c r="I73" s="31"/>
      <c r="J73" s="11"/>
      <c r="K73" s="11"/>
      <c r="L73" s="11"/>
      <c r="M73" s="11"/>
      <c r="N73" s="11"/>
      <c r="O73" s="11"/>
    </row>
    <row r="74" spans="1:15" ht="12.75">
      <c r="A74" s="31"/>
      <c r="B74" s="109"/>
      <c r="C74" s="107"/>
      <c r="D74" s="110" t="s">
        <v>51</v>
      </c>
      <c r="E74" s="33"/>
      <c r="F74" s="33"/>
      <c r="G74" s="33"/>
      <c r="H74" s="33"/>
      <c r="I74" s="31"/>
      <c r="J74" s="11"/>
      <c r="K74" s="11"/>
      <c r="L74" s="11"/>
      <c r="M74" s="11"/>
      <c r="N74" s="11"/>
      <c r="O74" s="11"/>
    </row>
    <row r="75" spans="1:15" ht="12.75">
      <c r="A75" s="19" t="s">
        <v>8</v>
      </c>
      <c r="B75" s="109"/>
      <c r="C75" s="107"/>
      <c r="D75" s="110"/>
      <c r="E75" s="33"/>
      <c r="F75" s="33"/>
      <c r="G75" s="33"/>
      <c r="H75" s="33"/>
      <c r="I75" s="31"/>
      <c r="J75" s="11"/>
      <c r="K75" s="11"/>
      <c r="L75" s="11"/>
      <c r="M75" s="11"/>
      <c r="N75" s="11"/>
      <c r="O75" s="11"/>
    </row>
    <row r="76" spans="1:15" ht="12.75">
      <c r="A76" s="113" t="s">
        <v>35</v>
      </c>
      <c r="B76" s="81">
        <f>B54/6386.1*100</f>
        <v>0.06576783952647156</v>
      </c>
      <c r="C76" s="99">
        <f aca="true" t="shared" si="2" ref="C76:H76">C54/6386.1*100</f>
        <v>1.0209674136014155</v>
      </c>
      <c r="D76" s="99">
        <f t="shared" si="2"/>
        <v>2.243936048605565</v>
      </c>
      <c r="E76" s="99">
        <f t="shared" si="2"/>
        <v>2.483518892594854</v>
      </c>
      <c r="F76" s="81">
        <f t="shared" si="2"/>
        <v>0.14249698564068836</v>
      </c>
      <c r="G76" s="99">
        <f t="shared" si="2"/>
        <v>1.1211850738322293</v>
      </c>
      <c r="H76" s="99">
        <f t="shared" si="2"/>
        <v>7.076306352860118</v>
      </c>
      <c r="I76" s="31"/>
      <c r="J76" s="11"/>
      <c r="K76" s="11"/>
      <c r="L76" s="11"/>
      <c r="M76" s="11"/>
      <c r="N76" s="11"/>
      <c r="O76" s="11"/>
    </row>
    <row r="77" spans="1:15" ht="12.75">
      <c r="A77" s="113" t="s">
        <v>36</v>
      </c>
      <c r="B77" s="81">
        <f aca="true" t="shared" si="3" ref="B77:H95">B55/6386.1*100</f>
        <v>0.11431076870077198</v>
      </c>
      <c r="C77" s="99">
        <f t="shared" si="3"/>
        <v>0.7578960554955293</v>
      </c>
      <c r="D77" s="99">
        <f t="shared" si="3"/>
        <v>1.5596373373420396</v>
      </c>
      <c r="E77" s="99">
        <f t="shared" si="3"/>
        <v>2.9642504815145396</v>
      </c>
      <c r="F77" s="99">
        <f t="shared" si="3"/>
        <v>0.5778174472682858</v>
      </c>
      <c r="G77" s="99">
        <f t="shared" si="3"/>
        <v>0.8518501119619172</v>
      </c>
      <c r="H77" s="99">
        <f t="shared" si="3"/>
        <v>6.824196301341977</v>
      </c>
      <c r="I77" s="31"/>
      <c r="J77" s="11"/>
      <c r="K77" s="11"/>
      <c r="L77" s="11"/>
      <c r="M77" s="11"/>
      <c r="N77" s="11"/>
      <c r="O77" s="11"/>
    </row>
    <row r="78" spans="1:15" ht="12.75">
      <c r="A78" s="113" t="s">
        <v>37</v>
      </c>
      <c r="B78" s="81">
        <f t="shared" si="3"/>
        <v>0.22079203269601164</v>
      </c>
      <c r="C78" s="99">
        <f t="shared" si="3"/>
        <v>1.3341476018227085</v>
      </c>
      <c r="D78" s="99">
        <f t="shared" si="3"/>
        <v>1.614443870280766</v>
      </c>
      <c r="E78" s="99">
        <f t="shared" si="3"/>
        <v>3.437152565728692</v>
      </c>
      <c r="F78" s="99">
        <f t="shared" si="3"/>
        <v>1.197914219946446</v>
      </c>
      <c r="G78" s="99">
        <f t="shared" si="3"/>
        <v>1.285604672648408</v>
      </c>
      <c r="H78" s="99">
        <f t="shared" si="3"/>
        <v>9.090054963123032</v>
      </c>
      <c r="I78" s="31"/>
      <c r="J78" s="11"/>
      <c r="K78" s="11"/>
      <c r="L78" s="11"/>
      <c r="M78" s="11"/>
      <c r="N78" s="11"/>
      <c r="O78" s="11"/>
    </row>
    <row r="79" spans="1:15" ht="12.75">
      <c r="A79" s="113" t="s">
        <v>38</v>
      </c>
      <c r="B79" s="99">
        <f t="shared" si="3"/>
        <v>0.8862999326662594</v>
      </c>
      <c r="C79" s="99">
        <f t="shared" si="3"/>
        <v>1.796088379449116</v>
      </c>
      <c r="D79" s="99">
        <f t="shared" si="3"/>
        <v>1.4844740921689292</v>
      </c>
      <c r="E79" s="99">
        <f t="shared" si="3"/>
        <v>2.8734282269303644</v>
      </c>
      <c r="F79" s="99">
        <f t="shared" si="3"/>
        <v>0.5198791124473465</v>
      </c>
      <c r="G79" s="99">
        <f t="shared" si="3"/>
        <v>1.4578537761701194</v>
      </c>
      <c r="H79" s="99">
        <f t="shared" si="3"/>
        <v>9.019589420773242</v>
      </c>
      <c r="I79" s="31"/>
      <c r="J79" s="11"/>
      <c r="K79" s="11"/>
      <c r="L79" s="11"/>
      <c r="M79" s="11"/>
      <c r="N79" s="11"/>
      <c r="O79" s="11"/>
    </row>
    <row r="80" spans="1:15" ht="12.75">
      <c r="A80" s="113" t="s">
        <v>39</v>
      </c>
      <c r="B80" s="99">
        <f t="shared" si="3"/>
        <v>6.581481655470475</v>
      </c>
      <c r="C80" s="99">
        <f t="shared" si="3"/>
        <v>4.688307417672758</v>
      </c>
      <c r="D80" s="99">
        <f t="shared" si="3"/>
        <v>2.4866506944770674</v>
      </c>
      <c r="E80" s="99">
        <f t="shared" si="3"/>
        <v>1.7945224785080094</v>
      </c>
      <c r="F80" s="81">
        <f t="shared" si="3"/>
        <v>0.24271464587150215</v>
      </c>
      <c r="G80" s="99">
        <f t="shared" si="3"/>
        <v>1.8759493274455457</v>
      </c>
      <c r="H80" s="99">
        <f t="shared" si="3"/>
        <v>17.671192120386465</v>
      </c>
      <c r="I80" s="31"/>
      <c r="J80" s="11"/>
      <c r="K80" s="11"/>
      <c r="L80" s="11"/>
      <c r="M80" s="11"/>
      <c r="N80" s="11"/>
      <c r="O80" s="11"/>
    </row>
    <row r="81" spans="1:15" ht="12.75">
      <c r="A81" s="113" t="s">
        <v>7</v>
      </c>
      <c r="B81" s="99">
        <f t="shared" si="3"/>
        <v>7.870218130001096</v>
      </c>
      <c r="C81" s="99">
        <f t="shared" si="3"/>
        <v>9.597406868041526</v>
      </c>
      <c r="D81" s="99">
        <f t="shared" si="3"/>
        <v>9.389142042874369</v>
      </c>
      <c r="E81" s="99">
        <f t="shared" si="3"/>
        <v>13.554438546217565</v>
      </c>
      <c r="F81" s="99">
        <f t="shared" si="3"/>
        <v>2.6808224111742684</v>
      </c>
      <c r="G81" s="99">
        <f t="shared" si="3"/>
        <v>6.594008862999326</v>
      </c>
      <c r="H81" s="99">
        <f t="shared" si="3"/>
        <v>49.68290505942594</v>
      </c>
      <c r="I81" s="31"/>
      <c r="J81" s="11"/>
      <c r="K81" s="11"/>
      <c r="L81" s="11"/>
      <c r="M81" s="11"/>
      <c r="N81" s="11"/>
      <c r="O81" s="11"/>
    </row>
    <row r="82" spans="1:15" ht="12.75">
      <c r="A82" s="19" t="s">
        <v>14</v>
      </c>
      <c r="B82" s="99"/>
      <c r="C82" s="99"/>
      <c r="D82" s="99"/>
      <c r="E82" s="99"/>
      <c r="F82" s="99"/>
      <c r="G82" s="99"/>
      <c r="H82" s="99"/>
      <c r="I82" s="31"/>
      <c r="J82" s="11"/>
      <c r="K82" s="11"/>
      <c r="L82" s="11"/>
      <c r="M82" s="11"/>
      <c r="N82" s="11"/>
      <c r="O82" s="11"/>
    </row>
    <row r="83" spans="1:15" ht="12.75">
      <c r="A83" s="113" t="s">
        <v>35</v>
      </c>
      <c r="B83" s="111" t="s">
        <v>53</v>
      </c>
      <c r="C83" s="99">
        <f t="shared" si="3"/>
        <v>0.5277086171528789</v>
      </c>
      <c r="D83" s="99">
        <f t="shared" si="3"/>
        <v>2.28151767119212</v>
      </c>
      <c r="E83" s="99">
        <f t="shared" si="3"/>
        <v>2.8875213354003226</v>
      </c>
      <c r="F83" s="99">
        <f t="shared" si="3"/>
        <v>0.6921282159690578</v>
      </c>
      <c r="G83" s="99">
        <f t="shared" si="3"/>
        <v>1.1885188142998075</v>
      </c>
      <c r="H83" s="99">
        <f t="shared" si="3"/>
        <v>7.577394654014186</v>
      </c>
      <c r="I83" s="31"/>
      <c r="J83" s="11"/>
      <c r="K83" s="11"/>
      <c r="L83" s="11"/>
      <c r="M83" s="11"/>
      <c r="N83" s="11"/>
      <c r="O83" s="11"/>
    </row>
    <row r="84" spans="1:15" ht="12.75">
      <c r="A84" s="113" t="s">
        <v>36</v>
      </c>
      <c r="B84" s="111" t="s">
        <v>53</v>
      </c>
      <c r="C84" s="99">
        <f t="shared" si="3"/>
        <v>0.6169649707959474</v>
      </c>
      <c r="D84" s="99">
        <f t="shared" si="3"/>
        <v>1.6097461674574467</v>
      </c>
      <c r="E84" s="99">
        <f t="shared" si="3"/>
        <v>1.4234039554657774</v>
      </c>
      <c r="F84" s="99">
        <f t="shared" si="3"/>
        <v>1.9182286528554204</v>
      </c>
      <c r="G84" s="99">
        <f t="shared" si="3"/>
        <v>1.6770799079250245</v>
      </c>
      <c r="H84" s="99">
        <f t="shared" si="3"/>
        <v>7.245423654499616</v>
      </c>
      <c r="I84" s="31"/>
      <c r="J84" s="11"/>
      <c r="K84" s="11"/>
      <c r="L84" s="11"/>
      <c r="M84" s="11"/>
      <c r="N84" s="11"/>
      <c r="O84" s="11"/>
    </row>
    <row r="85" spans="1:15" ht="12.75">
      <c r="A85" s="113" t="s">
        <v>37</v>
      </c>
      <c r="B85" s="81">
        <f t="shared" si="3"/>
        <v>0.11431076870077198</v>
      </c>
      <c r="C85" s="99">
        <f t="shared" si="3"/>
        <v>1.113355569126697</v>
      </c>
      <c r="D85" s="99">
        <f t="shared" si="3"/>
        <v>1.6833435116894506</v>
      </c>
      <c r="E85" s="99">
        <f t="shared" si="3"/>
        <v>1.9965236999107436</v>
      </c>
      <c r="F85" s="99">
        <f t="shared" si="3"/>
        <v>2.2157498316656485</v>
      </c>
      <c r="G85" s="99">
        <f t="shared" si="3"/>
        <v>1.3638997197037313</v>
      </c>
      <c r="H85" s="99">
        <f t="shared" si="3"/>
        <v>8.48874900173815</v>
      </c>
      <c r="I85" s="31"/>
      <c r="J85" s="11"/>
      <c r="K85" s="11"/>
      <c r="L85" s="11"/>
      <c r="M85" s="11"/>
      <c r="N85" s="11"/>
      <c r="O85" s="11"/>
    </row>
    <row r="86" spans="1:15" ht="12.75">
      <c r="A86" s="113" t="s">
        <v>38</v>
      </c>
      <c r="B86" s="99">
        <f t="shared" si="3"/>
        <v>0.4932587964485366</v>
      </c>
      <c r="C86" s="99">
        <f t="shared" si="3"/>
        <v>1.8164450916835</v>
      </c>
      <c r="D86" s="99">
        <f t="shared" si="3"/>
        <v>1.675514006983918</v>
      </c>
      <c r="E86" s="99">
        <f t="shared" si="3"/>
        <v>1.7412818465103896</v>
      </c>
      <c r="F86" s="99">
        <f t="shared" si="3"/>
        <v>1.1164873710089098</v>
      </c>
      <c r="G86" s="99">
        <f t="shared" si="3"/>
        <v>1.570598643929785</v>
      </c>
      <c r="H86" s="99">
        <f t="shared" si="3"/>
        <v>8.413585756565038</v>
      </c>
      <c r="I86" s="31"/>
      <c r="J86" s="11"/>
      <c r="K86" s="11"/>
      <c r="L86" s="11"/>
      <c r="M86" s="11"/>
      <c r="N86" s="11"/>
      <c r="O86" s="11"/>
    </row>
    <row r="87" spans="1:15" ht="12.75">
      <c r="A87" s="113" t="s">
        <v>39</v>
      </c>
      <c r="B87" s="99">
        <f t="shared" si="3"/>
        <v>8.343120214215247</v>
      </c>
      <c r="C87" s="99">
        <f t="shared" si="3"/>
        <v>4.768168365669188</v>
      </c>
      <c r="D87" s="99">
        <f t="shared" si="3"/>
        <v>1.8994378415621425</v>
      </c>
      <c r="E87" s="99">
        <f t="shared" si="3"/>
        <v>0.8017412818465105</v>
      </c>
      <c r="F87" s="99">
        <f t="shared" si="3"/>
        <v>0.8769045270196207</v>
      </c>
      <c r="G87" s="99">
        <f t="shared" si="3"/>
        <v>1.8994378415621425</v>
      </c>
      <c r="H87" s="99">
        <f t="shared" si="3"/>
        <v>18.591941873757065</v>
      </c>
      <c r="I87" s="31"/>
      <c r="J87" s="11"/>
      <c r="K87" s="11"/>
      <c r="L87" s="11"/>
      <c r="M87" s="11"/>
      <c r="N87" s="11"/>
      <c r="O87" s="11"/>
    </row>
    <row r="88" spans="1:15" ht="12.75">
      <c r="A88" s="113" t="s">
        <v>7</v>
      </c>
      <c r="B88" s="99">
        <f t="shared" si="3"/>
        <v>8.952255680305663</v>
      </c>
      <c r="C88" s="99">
        <f t="shared" si="3"/>
        <v>8.842642614428211</v>
      </c>
      <c r="D88" s="99">
        <f t="shared" si="3"/>
        <v>9.151125099826183</v>
      </c>
      <c r="E88" s="99">
        <f t="shared" si="3"/>
        <v>8.852038020074849</v>
      </c>
      <c r="F88" s="99">
        <f t="shared" si="3"/>
        <v>6.81793269757755</v>
      </c>
      <c r="G88" s="99">
        <f t="shared" si="3"/>
        <v>7.701100828361597</v>
      </c>
      <c r="H88" s="99">
        <f t="shared" si="3"/>
        <v>50.31866084151516</v>
      </c>
      <c r="I88" s="31"/>
      <c r="J88" s="11"/>
      <c r="K88" s="11"/>
      <c r="L88" s="11"/>
      <c r="M88" s="11"/>
      <c r="N88" s="11"/>
      <c r="O88" s="11"/>
    </row>
    <row r="89" spans="1:15" ht="12.75">
      <c r="A89" s="19" t="s">
        <v>15</v>
      </c>
      <c r="B89" s="99"/>
      <c r="C89" s="99"/>
      <c r="D89" s="99"/>
      <c r="E89" s="99"/>
      <c r="F89" s="99"/>
      <c r="G89" s="99"/>
      <c r="H89" s="99"/>
      <c r="I89" s="31"/>
      <c r="J89" s="11"/>
      <c r="K89" s="11"/>
      <c r="L89" s="11"/>
      <c r="M89" s="11"/>
      <c r="N89" s="11"/>
      <c r="O89" s="11"/>
    </row>
    <row r="90" spans="1:15" ht="12.75">
      <c r="A90" s="113" t="s">
        <v>35</v>
      </c>
      <c r="B90" s="81">
        <f t="shared" si="3"/>
        <v>0.06576783952647156</v>
      </c>
      <c r="C90" s="99">
        <f t="shared" si="3"/>
        <v>1.5486760307542944</v>
      </c>
      <c r="D90" s="99">
        <f t="shared" si="3"/>
        <v>4.525453719797685</v>
      </c>
      <c r="E90" s="99">
        <f t="shared" si="3"/>
        <v>5.3694743270540695</v>
      </c>
      <c r="F90" s="99">
        <f t="shared" si="3"/>
        <v>0.8361911025508526</v>
      </c>
      <c r="G90" s="99">
        <f t="shared" si="3"/>
        <v>2.3097038881320366</v>
      </c>
      <c r="H90" s="99">
        <f t="shared" si="3"/>
        <v>14.65526690781541</v>
      </c>
      <c r="I90" s="31"/>
      <c r="J90" s="11"/>
      <c r="K90" s="11"/>
      <c r="L90" s="11"/>
      <c r="M90" s="11"/>
      <c r="N90" s="11"/>
      <c r="O90" s="11"/>
    </row>
    <row r="91" spans="1:15" ht="12.75">
      <c r="A91" s="113" t="s">
        <v>36</v>
      </c>
      <c r="B91" s="81">
        <f t="shared" si="3"/>
        <v>0.11431076870077198</v>
      </c>
      <c r="C91" s="99">
        <f t="shared" si="3"/>
        <v>1.3748610262914767</v>
      </c>
      <c r="D91" s="99">
        <f t="shared" si="3"/>
        <v>3.1709494057405925</v>
      </c>
      <c r="E91" s="99">
        <f t="shared" si="3"/>
        <v>4.387654436980316</v>
      </c>
      <c r="F91" s="99">
        <f t="shared" si="3"/>
        <v>2.4929142982414927</v>
      </c>
      <c r="G91" s="99">
        <f t="shared" si="3"/>
        <v>2.530495920828048</v>
      </c>
      <c r="H91" s="99">
        <f t="shared" si="3"/>
        <v>14.0711858567827</v>
      </c>
      <c r="I91" s="31"/>
      <c r="J91" s="11"/>
      <c r="K91" s="11"/>
      <c r="L91" s="11"/>
      <c r="M91" s="11"/>
      <c r="N91" s="11"/>
      <c r="O91" s="11"/>
    </row>
    <row r="92" spans="1:15" ht="12.75">
      <c r="A92" s="113" t="s">
        <v>37</v>
      </c>
      <c r="B92" s="81">
        <f t="shared" si="3"/>
        <v>0.3366687023378901</v>
      </c>
      <c r="C92" s="99">
        <f t="shared" si="3"/>
        <v>2.447503170949406</v>
      </c>
      <c r="D92" s="99">
        <f t="shared" si="3"/>
        <v>3.29622148102911</v>
      </c>
      <c r="E92" s="99">
        <f t="shared" si="3"/>
        <v>5.436808067521648</v>
      </c>
      <c r="F92" s="99">
        <f t="shared" si="3"/>
        <v>3.4120981506709884</v>
      </c>
      <c r="G92" s="99">
        <f t="shared" si="3"/>
        <v>2.6495043923521395</v>
      </c>
      <c r="H92" s="99">
        <f t="shared" si="3"/>
        <v>17.57880396486118</v>
      </c>
      <c r="I92" s="31"/>
      <c r="J92" s="11"/>
      <c r="K92" s="11"/>
      <c r="L92" s="11"/>
      <c r="M92" s="11"/>
      <c r="N92" s="11"/>
      <c r="O92" s="11"/>
    </row>
    <row r="93" spans="1:15" ht="12.75">
      <c r="A93" s="113" t="s">
        <v>38</v>
      </c>
      <c r="B93" s="99">
        <f t="shared" si="3"/>
        <v>1.379558729114796</v>
      </c>
      <c r="C93" s="99">
        <f t="shared" si="3"/>
        <v>3.6109675701915096</v>
      </c>
      <c r="D93" s="99">
        <f t="shared" si="3"/>
        <v>3.161554000093954</v>
      </c>
      <c r="E93" s="99">
        <f t="shared" si="3"/>
        <v>4.61627597438186</v>
      </c>
      <c r="F93" s="99">
        <f t="shared" si="3"/>
        <v>1.6379323843973628</v>
      </c>
      <c r="G93" s="99">
        <f t="shared" si="3"/>
        <v>3.026886519158798</v>
      </c>
      <c r="H93" s="99">
        <f t="shared" si="3"/>
        <v>17.431609276397175</v>
      </c>
      <c r="I93" s="80"/>
      <c r="J93" s="11"/>
      <c r="K93" s="11"/>
      <c r="L93" s="11"/>
      <c r="M93" s="11"/>
      <c r="N93" s="11"/>
      <c r="O93" s="11"/>
    </row>
    <row r="94" spans="1:15" ht="12.75">
      <c r="A94" s="113" t="s">
        <v>39</v>
      </c>
      <c r="B94" s="99">
        <f t="shared" si="3"/>
        <v>14.924601869685722</v>
      </c>
      <c r="C94" s="99">
        <f t="shared" si="3"/>
        <v>9.458041684283051</v>
      </c>
      <c r="D94" s="99">
        <f t="shared" si="3"/>
        <v>4.38608853603921</v>
      </c>
      <c r="E94" s="99">
        <f t="shared" si="3"/>
        <v>2.597829661295626</v>
      </c>
      <c r="F94" s="99">
        <f t="shared" si="3"/>
        <v>1.1196191728911227</v>
      </c>
      <c r="G94" s="99">
        <f t="shared" si="3"/>
        <v>3.7785189708899014</v>
      </c>
      <c r="H94" s="99">
        <f t="shared" si="3"/>
        <v>36.26469989508463</v>
      </c>
      <c r="I94" s="80"/>
      <c r="J94" s="11"/>
      <c r="K94" s="11"/>
      <c r="L94" s="11"/>
      <c r="M94" s="11"/>
      <c r="N94" s="11"/>
      <c r="O94" s="11"/>
    </row>
    <row r="95" spans="1:15" ht="12.75">
      <c r="A95" s="113" t="s">
        <v>7</v>
      </c>
      <c r="B95" s="99">
        <f t="shared" si="3"/>
        <v>16.820907909365655</v>
      </c>
      <c r="C95" s="99">
        <f t="shared" si="3"/>
        <v>18.440049482469735</v>
      </c>
      <c r="D95" s="99">
        <f t="shared" si="3"/>
        <v>18.54026714270055</v>
      </c>
      <c r="E95" s="99">
        <f t="shared" si="3"/>
        <v>22.40491066535131</v>
      </c>
      <c r="F95" s="99">
        <f t="shared" si="3"/>
        <v>9.500321009692927</v>
      </c>
      <c r="G95" s="99">
        <f t="shared" si="3"/>
        <v>14.295109691360924</v>
      </c>
      <c r="H95" s="99">
        <f t="shared" si="3"/>
        <v>100</v>
      </c>
      <c r="I95" s="80"/>
      <c r="J95" s="11"/>
      <c r="K95" s="11"/>
      <c r="L95" s="11"/>
      <c r="M95" s="11"/>
      <c r="N95" s="11"/>
      <c r="O95" s="11"/>
    </row>
    <row r="96" spans="1:15" ht="12.75">
      <c r="A96" s="31"/>
      <c r="B96" s="35"/>
      <c r="C96" s="35"/>
      <c r="D96" s="35"/>
      <c r="E96" s="35"/>
      <c r="F96" s="35"/>
      <c r="G96" s="35"/>
      <c r="H96" s="29"/>
      <c r="I96" s="31"/>
      <c r="J96" s="11"/>
      <c r="K96" s="11"/>
      <c r="L96" s="11"/>
      <c r="M96" s="11"/>
      <c r="N96" s="11"/>
      <c r="O96" s="11"/>
    </row>
    <row r="97" spans="1:15" ht="25.5">
      <c r="A97" s="73"/>
      <c r="B97" s="74" t="s">
        <v>9</v>
      </c>
      <c r="C97" s="75" t="s">
        <v>10</v>
      </c>
      <c r="D97" s="75" t="s">
        <v>11</v>
      </c>
      <c r="E97" s="75" t="s">
        <v>12</v>
      </c>
      <c r="F97" s="75" t="s">
        <v>13</v>
      </c>
      <c r="G97" s="75" t="s">
        <v>59</v>
      </c>
      <c r="H97" s="75" t="s">
        <v>6</v>
      </c>
      <c r="I97" s="46" t="s">
        <v>7</v>
      </c>
      <c r="J97" s="11"/>
      <c r="K97" s="11"/>
      <c r="L97" s="11"/>
      <c r="M97" s="11"/>
      <c r="N97" s="11"/>
      <c r="O97" s="11"/>
    </row>
    <row r="98" spans="1:15" ht="12.75">
      <c r="A98" s="67"/>
      <c r="B98" s="24"/>
      <c r="C98" s="24"/>
      <c r="D98" s="32" t="s">
        <v>45</v>
      </c>
      <c r="E98" s="32"/>
      <c r="F98" s="24"/>
      <c r="G98" s="24"/>
      <c r="H98" s="24"/>
      <c r="I98" s="29"/>
      <c r="J98" s="11"/>
      <c r="K98" s="11"/>
      <c r="L98" s="11"/>
      <c r="M98" s="11"/>
      <c r="N98" s="11"/>
      <c r="O98" s="11"/>
    </row>
    <row r="99" spans="1:15" ht="12.75">
      <c r="A99" s="67"/>
      <c r="B99" s="24"/>
      <c r="C99" s="24"/>
      <c r="D99" s="76" t="s">
        <v>50</v>
      </c>
      <c r="E99" s="32"/>
      <c r="F99" s="24"/>
      <c r="G99" s="24"/>
      <c r="H99" s="24"/>
      <c r="I99" s="29"/>
      <c r="J99" s="11"/>
      <c r="K99" s="11"/>
      <c r="L99" s="11"/>
      <c r="M99" s="11"/>
      <c r="N99" s="11"/>
      <c r="O99" s="11"/>
    </row>
    <row r="100" spans="1:15" ht="12.75">
      <c r="A100" s="19" t="s">
        <v>8</v>
      </c>
      <c r="B100" s="31"/>
      <c r="C100" s="31"/>
      <c r="D100" s="25"/>
      <c r="E100" s="31"/>
      <c r="F100" s="31"/>
      <c r="G100" s="31"/>
      <c r="H100" s="29"/>
      <c r="I100" s="47"/>
      <c r="J100" s="11"/>
      <c r="K100" s="11"/>
      <c r="L100" s="11"/>
      <c r="M100" s="11"/>
      <c r="N100" s="11"/>
      <c r="O100" s="11"/>
    </row>
    <row r="101" spans="1:32" ht="12.75">
      <c r="A101" s="113" t="s">
        <v>35</v>
      </c>
      <c r="B101" s="21">
        <v>686.2</v>
      </c>
      <c r="C101" s="21">
        <v>321.1</v>
      </c>
      <c r="D101" s="21">
        <v>663.9</v>
      </c>
      <c r="E101" s="21">
        <v>452</v>
      </c>
      <c r="F101" s="21">
        <v>63.8</v>
      </c>
      <c r="G101" s="21">
        <v>244</v>
      </c>
      <c r="H101" s="21">
        <v>83.3</v>
      </c>
      <c r="I101" s="47"/>
      <c r="J101" s="9"/>
      <c r="K101" s="9"/>
      <c r="L101" s="9"/>
      <c r="M101" s="9"/>
      <c r="N101" s="9"/>
      <c r="O101" s="9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2.75">
      <c r="A102" s="113" t="s">
        <v>36</v>
      </c>
      <c r="B102" s="21">
        <v>729.1</v>
      </c>
      <c r="C102" s="21">
        <v>358.7</v>
      </c>
      <c r="D102" s="21">
        <v>548.5</v>
      </c>
      <c r="E102" s="21">
        <v>400.8</v>
      </c>
      <c r="F102" s="21">
        <v>120.2</v>
      </c>
      <c r="G102" s="21">
        <v>158.7</v>
      </c>
      <c r="H102" s="21">
        <v>67.1</v>
      </c>
      <c r="I102" s="47"/>
      <c r="J102" s="9"/>
      <c r="K102" s="9"/>
      <c r="L102" s="9"/>
      <c r="M102" s="9"/>
      <c r="N102" s="9"/>
      <c r="O102" s="9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2.75">
      <c r="A103" s="113" t="s">
        <v>37</v>
      </c>
      <c r="B103" s="21">
        <v>685.5</v>
      </c>
      <c r="C103" s="21">
        <v>343.5</v>
      </c>
      <c r="D103" s="21">
        <v>470.5</v>
      </c>
      <c r="E103" s="21">
        <v>300.3</v>
      </c>
      <c r="F103" s="21">
        <v>124.7</v>
      </c>
      <c r="G103" s="21">
        <v>120</v>
      </c>
      <c r="H103" s="21">
        <v>88.1</v>
      </c>
      <c r="I103" s="25"/>
      <c r="J103" s="9"/>
      <c r="K103" s="9"/>
      <c r="L103" s="9"/>
      <c r="M103" s="9"/>
      <c r="N103" s="9"/>
      <c r="O103" s="9"/>
      <c r="P103" s="2"/>
      <c r="Q103" s="2"/>
      <c r="R103" s="2"/>
      <c r="S103" s="8"/>
      <c r="T103" s="8"/>
      <c r="U103" s="2"/>
      <c r="V103" s="2"/>
      <c r="W103" s="2"/>
      <c r="X103" s="2"/>
      <c r="Y103" s="8"/>
      <c r="Z103" s="8"/>
      <c r="AA103" s="2"/>
      <c r="AB103" s="2"/>
      <c r="AC103" s="2"/>
      <c r="AD103" s="2"/>
      <c r="AE103" s="8"/>
      <c r="AF103" s="8"/>
    </row>
    <row r="104" spans="1:32" ht="12.75">
      <c r="A104" s="113" t="s">
        <v>38</v>
      </c>
      <c r="B104" s="21">
        <v>641.7</v>
      </c>
      <c r="C104" s="21">
        <v>362.4</v>
      </c>
      <c r="D104" s="21">
        <v>435.7</v>
      </c>
      <c r="E104" s="21">
        <v>243.7</v>
      </c>
      <c r="F104" s="21">
        <v>149.4</v>
      </c>
      <c r="G104" s="21">
        <v>106.2</v>
      </c>
      <c r="H104" s="21">
        <v>81.9</v>
      </c>
      <c r="I104" s="53"/>
      <c r="J104" s="10"/>
      <c r="K104" s="10"/>
      <c r="L104" s="10"/>
      <c r="M104" s="10"/>
      <c r="N104" s="10"/>
      <c r="O104" s="10"/>
      <c r="P104" s="4"/>
      <c r="Q104" s="4"/>
      <c r="R104" s="4"/>
      <c r="S104" s="5"/>
      <c r="T104" s="5"/>
      <c r="U104" s="4"/>
      <c r="V104" s="4"/>
      <c r="W104" s="4"/>
      <c r="X104" s="4"/>
      <c r="Y104" s="5"/>
      <c r="Z104" s="5"/>
      <c r="AA104" s="4"/>
      <c r="AB104" s="4"/>
      <c r="AC104" s="4"/>
      <c r="AD104" s="4"/>
      <c r="AE104" s="5"/>
      <c r="AF104" s="5"/>
    </row>
    <row r="105" spans="1:32" ht="12.75">
      <c r="A105" s="113" t="s">
        <v>39</v>
      </c>
      <c r="B105" s="21">
        <v>899</v>
      </c>
      <c r="C105" s="21">
        <v>414.2</v>
      </c>
      <c r="D105" s="21">
        <v>594.7</v>
      </c>
      <c r="E105" s="21">
        <v>348.2</v>
      </c>
      <c r="F105" s="21">
        <v>104.9</v>
      </c>
      <c r="G105" s="21">
        <v>118</v>
      </c>
      <c r="H105" s="21">
        <v>118.8</v>
      </c>
      <c r="I105" s="53"/>
      <c r="J105" s="10"/>
      <c r="K105" s="10"/>
      <c r="L105" s="10"/>
      <c r="M105" s="10"/>
      <c r="N105" s="10"/>
      <c r="O105" s="10"/>
      <c r="P105" s="4"/>
      <c r="Q105" s="4"/>
      <c r="R105" s="4"/>
      <c r="S105" s="5"/>
      <c r="T105" s="5"/>
      <c r="U105" s="4"/>
      <c r="V105" s="4"/>
      <c r="W105" s="4"/>
      <c r="X105" s="4"/>
      <c r="Y105" s="5"/>
      <c r="Z105" s="5"/>
      <c r="AA105" s="4"/>
      <c r="AB105" s="4"/>
      <c r="AC105" s="4"/>
      <c r="AD105" s="4"/>
      <c r="AE105" s="5"/>
      <c r="AF105" s="5"/>
    </row>
    <row r="106" spans="1:32" ht="12.75">
      <c r="A106" s="113" t="s">
        <v>7</v>
      </c>
      <c r="B106" s="21">
        <v>3641.4</v>
      </c>
      <c r="C106" s="21">
        <v>1799.9</v>
      </c>
      <c r="D106" s="21">
        <v>2713.1</v>
      </c>
      <c r="E106" s="21">
        <v>1745</v>
      </c>
      <c r="F106" s="21">
        <v>562.9</v>
      </c>
      <c r="G106" s="21">
        <v>746.9</v>
      </c>
      <c r="H106" s="21">
        <v>439.2</v>
      </c>
      <c r="I106" s="53"/>
      <c r="J106" s="10"/>
      <c r="K106" s="10"/>
      <c r="L106" s="10"/>
      <c r="M106" s="10"/>
      <c r="N106" s="10"/>
      <c r="O106" s="10"/>
      <c r="P106" s="4"/>
      <c r="Q106" s="4"/>
      <c r="R106" s="4"/>
      <c r="S106" s="5"/>
      <c r="T106" s="5"/>
      <c r="U106" s="4"/>
      <c r="V106" s="4"/>
      <c r="W106" s="4"/>
      <c r="X106" s="4"/>
      <c r="Y106" s="5"/>
      <c r="Z106" s="5"/>
      <c r="AA106" s="4"/>
      <c r="AB106" s="4"/>
      <c r="AC106" s="4"/>
      <c r="AD106" s="4"/>
      <c r="AE106" s="5"/>
      <c r="AF106" s="5"/>
    </row>
    <row r="107" spans="1:32" ht="12.75">
      <c r="A107" s="19" t="s">
        <v>14</v>
      </c>
      <c r="B107" s="21"/>
      <c r="C107" s="21"/>
      <c r="D107" s="21"/>
      <c r="E107" s="21"/>
      <c r="F107" s="21"/>
      <c r="G107" s="21"/>
      <c r="H107" s="21"/>
      <c r="I107" s="29"/>
      <c r="J107" s="10"/>
      <c r="K107" s="10"/>
      <c r="L107" s="10"/>
      <c r="M107" s="10"/>
      <c r="N107" s="10"/>
      <c r="O107" s="10"/>
      <c r="P107" s="4"/>
      <c r="Q107" s="4"/>
      <c r="R107" s="4"/>
      <c r="S107" s="5"/>
      <c r="T107" s="5"/>
      <c r="U107" s="4"/>
      <c r="V107" s="4"/>
      <c r="W107" s="4"/>
      <c r="X107" s="4"/>
      <c r="Y107" s="5"/>
      <c r="Z107" s="5"/>
      <c r="AA107" s="4"/>
      <c r="AB107" s="4"/>
      <c r="AC107" s="4"/>
      <c r="AD107" s="4"/>
      <c r="AE107" s="5"/>
      <c r="AF107" s="5"/>
    </row>
    <row r="108" spans="1:32" ht="12.75">
      <c r="A108" s="113" t="s">
        <v>35</v>
      </c>
      <c r="B108" s="21">
        <v>688.2</v>
      </c>
      <c r="C108" s="21">
        <v>310.6</v>
      </c>
      <c r="D108" s="21">
        <v>542.5</v>
      </c>
      <c r="E108" s="21">
        <v>377.6</v>
      </c>
      <c r="F108" s="21">
        <v>167.4</v>
      </c>
      <c r="G108" s="21">
        <v>155.4</v>
      </c>
      <c r="H108" s="21">
        <v>82.4</v>
      </c>
      <c r="J108" s="10"/>
      <c r="K108" s="10"/>
      <c r="L108" s="10"/>
      <c r="M108" s="10"/>
      <c r="N108" s="10"/>
      <c r="O108" s="10"/>
      <c r="P108" s="4"/>
      <c r="Q108" s="4"/>
      <c r="R108" s="4"/>
      <c r="S108" s="5"/>
      <c r="T108" s="5"/>
      <c r="U108" s="4"/>
      <c r="V108" s="4"/>
      <c r="W108" s="4"/>
      <c r="X108" s="4"/>
      <c r="Y108" s="5"/>
      <c r="Z108" s="5"/>
      <c r="AA108" s="4"/>
      <c r="AB108" s="4"/>
      <c r="AC108" s="4"/>
      <c r="AD108" s="4"/>
      <c r="AE108" s="5"/>
      <c r="AF108" s="5"/>
    </row>
    <row r="109" spans="1:32" ht="12.75">
      <c r="A109" s="113" t="s">
        <v>36</v>
      </c>
      <c r="B109" s="21">
        <v>810.1</v>
      </c>
      <c r="C109" s="21">
        <v>389.7</v>
      </c>
      <c r="D109" s="21">
        <v>444.9</v>
      </c>
      <c r="E109" s="21">
        <v>283.5</v>
      </c>
      <c r="F109" s="21">
        <v>244.7</v>
      </c>
      <c r="G109" s="21">
        <v>68.1</v>
      </c>
      <c r="H109" s="21">
        <v>126.8</v>
      </c>
      <c r="I109" s="52"/>
      <c r="J109" s="10"/>
      <c r="K109" s="10"/>
      <c r="L109" s="10"/>
      <c r="M109" s="10"/>
      <c r="N109" s="10"/>
      <c r="O109" s="10"/>
      <c r="P109" s="4"/>
      <c r="Q109" s="4"/>
      <c r="R109" s="4"/>
      <c r="S109" s="5"/>
      <c r="T109" s="5"/>
      <c r="U109" s="4"/>
      <c r="V109" s="4"/>
      <c r="W109" s="4"/>
      <c r="X109" s="4"/>
      <c r="Y109" s="5"/>
      <c r="Z109" s="5"/>
      <c r="AA109" s="4"/>
      <c r="AB109" s="4"/>
      <c r="AC109" s="4"/>
      <c r="AD109" s="4"/>
      <c r="AE109" s="5"/>
      <c r="AF109" s="5"/>
    </row>
    <row r="110" spans="1:32" ht="12.75">
      <c r="A110" s="113" t="s">
        <v>37</v>
      </c>
      <c r="B110" s="21">
        <v>833.1</v>
      </c>
      <c r="C110" s="21">
        <v>447.2</v>
      </c>
      <c r="D110" s="21">
        <v>462.9</v>
      </c>
      <c r="E110" s="21">
        <v>290.1</v>
      </c>
      <c r="F110" s="21">
        <v>242.6</v>
      </c>
      <c r="G110" s="21">
        <v>60.5</v>
      </c>
      <c r="H110" s="21">
        <v>124</v>
      </c>
      <c r="I110" s="47"/>
      <c r="J110" s="10"/>
      <c r="K110" s="10"/>
      <c r="L110" s="10"/>
      <c r="M110" s="10"/>
      <c r="N110" s="10"/>
      <c r="O110" s="10"/>
      <c r="P110" s="4"/>
      <c r="Q110" s="4"/>
      <c r="R110" s="4"/>
      <c r="S110" s="5"/>
      <c r="T110" s="5"/>
      <c r="U110" s="4"/>
      <c r="V110" s="4"/>
      <c r="W110" s="4"/>
      <c r="X110" s="4"/>
      <c r="Y110" s="5"/>
      <c r="Z110" s="5"/>
      <c r="AA110" s="4"/>
      <c r="AB110" s="4"/>
      <c r="AC110" s="4"/>
      <c r="AD110" s="4"/>
      <c r="AE110" s="5"/>
      <c r="AF110" s="5"/>
    </row>
    <row r="111" spans="1:32" ht="12.75">
      <c r="A111" s="113" t="s">
        <v>38</v>
      </c>
      <c r="B111" s="21">
        <v>749.6</v>
      </c>
      <c r="C111" s="21">
        <v>391.4</v>
      </c>
      <c r="D111" s="21">
        <v>379.4</v>
      </c>
      <c r="E111" s="21">
        <v>201.3</v>
      </c>
      <c r="F111" s="21">
        <v>191.5</v>
      </c>
      <c r="G111" s="21">
        <v>30.4</v>
      </c>
      <c r="H111" s="21">
        <v>146.6</v>
      </c>
      <c r="I111" s="47"/>
      <c r="J111" s="10"/>
      <c r="K111" s="10"/>
      <c r="L111" s="10"/>
      <c r="M111" s="10"/>
      <c r="N111" s="10"/>
      <c r="O111" s="10"/>
      <c r="P111" s="4"/>
      <c r="Q111" s="4"/>
      <c r="R111" s="4"/>
      <c r="S111" s="5"/>
      <c r="T111" s="5"/>
      <c r="U111" s="4"/>
      <c r="V111" s="4"/>
      <c r="W111" s="4"/>
      <c r="X111" s="4"/>
      <c r="Y111" s="5"/>
      <c r="Z111" s="5"/>
      <c r="AA111" s="4"/>
      <c r="AB111" s="4"/>
      <c r="AC111" s="4"/>
      <c r="AD111" s="4"/>
      <c r="AE111" s="5"/>
      <c r="AF111" s="5"/>
    </row>
    <row r="112" spans="1:32" ht="12.75">
      <c r="A112" s="113" t="s">
        <v>39</v>
      </c>
      <c r="B112" s="21">
        <v>1092.7</v>
      </c>
      <c r="C112" s="21">
        <v>574.7</v>
      </c>
      <c r="D112" s="21">
        <v>608.4</v>
      </c>
      <c r="E112" s="21">
        <v>337.6</v>
      </c>
      <c r="F112" s="21">
        <v>205.4</v>
      </c>
      <c r="G112" s="21">
        <v>61.9</v>
      </c>
      <c r="H112" s="21">
        <v>190.4</v>
      </c>
      <c r="J112" s="10"/>
      <c r="K112" s="10"/>
      <c r="L112" s="10"/>
      <c r="M112" s="10"/>
      <c r="N112" s="10"/>
      <c r="O112" s="10"/>
      <c r="P112" s="4"/>
      <c r="Q112" s="4"/>
      <c r="R112" s="4"/>
      <c r="S112" s="5"/>
      <c r="T112" s="5"/>
      <c r="U112" s="4"/>
      <c r="V112" s="4"/>
      <c r="W112" s="4"/>
      <c r="X112" s="4"/>
      <c r="Y112" s="5"/>
      <c r="Z112" s="5"/>
      <c r="AA112" s="4"/>
      <c r="AB112" s="4"/>
      <c r="AC112" s="4"/>
      <c r="AD112" s="4"/>
      <c r="AE112" s="5"/>
      <c r="AF112" s="5"/>
    </row>
    <row r="113" spans="1:32" ht="12.75">
      <c r="A113" s="113" t="s">
        <v>7</v>
      </c>
      <c r="B113" s="21">
        <v>4173.8</v>
      </c>
      <c r="C113" s="21">
        <v>2113.6</v>
      </c>
      <c r="D113" s="21">
        <v>2438.1</v>
      </c>
      <c r="E113" s="21">
        <v>1490.1</v>
      </c>
      <c r="F113" s="21">
        <v>1051.4</v>
      </c>
      <c r="G113" s="21">
        <v>376.3</v>
      </c>
      <c r="H113" s="21">
        <v>670.2</v>
      </c>
      <c r="I113" s="53"/>
      <c r="J113" s="10"/>
      <c r="K113" s="10"/>
      <c r="L113" s="10"/>
      <c r="M113" s="10"/>
      <c r="N113" s="10"/>
      <c r="O113" s="10"/>
      <c r="P113" s="4"/>
      <c r="Q113" s="4"/>
      <c r="R113" s="4"/>
      <c r="S113" s="5"/>
      <c r="T113" s="5"/>
      <c r="U113" s="4"/>
      <c r="V113" s="4"/>
      <c r="W113" s="4"/>
      <c r="X113" s="4"/>
      <c r="Y113" s="5"/>
      <c r="Z113" s="5"/>
      <c r="AA113" s="4"/>
      <c r="AB113" s="4"/>
      <c r="AC113" s="4"/>
      <c r="AD113" s="4"/>
      <c r="AE113" s="5"/>
      <c r="AF113" s="5"/>
    </row>
    <row r="114" spans="1:15" ht="12.75">
      <c r="A114" s="19" t="s">
        <v>15</v>
      </c>
      <c r="B114" s="21"/>
      <c r="C114" s="21"/>
      <c r="D114" s="21"/>
      <c r="E114" s="21"/>
      <c r="F114" s="21"/>
      <c r="G114" s="21"/>
      <c r="H114" s="21"/>
      <c r="I114" s="53"/>
      <c r="J114" s="11"/>
      <c r="K114" s="11"/>
      <c r="L114" s="11"/>
      <c r="M114" s="11"/>
      <c r="N114" s="11"/>
      <c r="O114" s="11"/>
    </row>
    <row r="115" spans="1:15" ht="12.75">
      <c r="A115" s="113" t="s">
        <v>35</v>
      </c>
      <c r="B115" s="21">
        <v>1374.5</v>
      </c>
      <c r="C115" s="21">
        <v>631.6</v>
      </c>
      <c r="D115" s="21">
        <v>1206.3</v>
      </c>
      <c r="E115" s="21">
        <v>829.6</v>
      </c>
      <c r="F115" s="21">
        <v>231.1</v>
      </c>
      <c r="G115" s="21">
        <v>399.4</v>
      </c>
      <c r="H115" s="21">
        <v>165.7</v>
      </c>
      <c r="I115" s="53"/>
      <c r="J115" s="11"/>
      <c r="K115" s="11"/>
      <c r="L115" s="11"/>
      <c r="M115" s="11"/>
      <c r="N115" s="11"/>
      <c r="O115" s="11"/>
    </row>
    <row r="116" spans="1:15" ht="12.75">
      <c r="A116" s="113" t="s">
        <v>36</v>
      </c>
      <c r="B116" s="21">
        <v>1539.2</v>
      </c>
      <c r="C116" s="21">
        <v>748.4</v>
      </c>
      <c r="D116" s="21">
        <v>993.4</v>
      </c>
      <c r="E116" s="21">
        <v>684.4</v>
      </c>
      <c r="F116" s="21">
        <v>364.8</v>
      </c>
      <c r="G116" s="21">
        <v>226.7</v>
      </c>
      <c r="H116" s="21">
        <v>193.9</v>
      </c>
      <c r="J116" s="11"/>
      <c r="K116" s="11"/>
      <c r="L116" s="11"/>
      <c r="M116" s="11"/>
      <c r="N116" s="11"/>
      <c r="O116" s="11"/>
    </row>
    <row r="117" spans="1:15" ht="12.75">
      <c r="A117" s="113" t="s">
        <v>37</v>
      </c>
      <c r="B117" s="21">
        <v>1518.6</v>
      </c>
      <c r="C117" s="21">
        <v>790.7</v>
      </c>
      <c r="D117" s="21">
        <v>933.4</v>
      </c>
      <c r="E117" s="21">
        <v>590.4</v>
      </c>
      <c r="F117" s="21">
        <v>367.3</v>
      </c>
      <c r="G117" s="21">
        <v>180.5</v>
      </c>
      <c r="H117" s="21">
        <v>212.1</v>
      </c>
      <c r="J117" s="11"/>
      <c r="K117" s="11"/>
      <c r="L117" s="11"/>
      <c r="M117" s="11"/>
      <c r="N117" s="11"/>
      <c r="O117" s="11"/>
    </row>
    <row r="118" spans="1:15" ht="12.75">
      <c r="A118" s="113" t="s">
        <v>38</v>
      </c>
      <c r="B118" s="21">
        <v>1391.3</v>
      </c>
      <c r="C118" s="21">
        <v>753.8</v>
      </c>
      <c r="D118" s="21">
        <v>815.1</v>
      </c>
      <c r="E118" s="21">
        <v>445</v>
      </c>
      <c r="F118" s="21">
        <v>340.9</v>
      </c>
      <c r="G118" s="21">
        <v>136.7</v>
      </c>
      <c r="H118" s="21">
        <v>228.5</v>
      </c>
      <c r="I118" s="11"/>
      <c r="J118" s="11"/>
      <c r="K118" s="11"/>
      <c r="L118" s="11"/>
      <c r="M118" s="11"/>
      <c r="N118" s="11"/>
      <c r="O118" s="11"/>
    </row>
    <row r="119" spans="1:15" ht="12.75">
      <c r="A119" s="113" t="s">
        <v>39</v>
      </c>
      <c r="B119" s="21">
        <v>1991.7</v>
      </c>
      <c r="C119" s="21">
        <v>988.9</v>
      </c>
      <c r="D119" s="21">
        <v>1203.1</v>
      </c>
      <c r="E119" s="21">
        <v>685.8</v>
      </c>
      <c r="F119" s="21">
        <v>310.2</v>
      </c>
      <c r="G119" s="21">
        <v>179.9</v>
      </c>
      <c r="H119" s="21">
        <v>309.2</v>
      </c>
      <c r="I119" s="11"/>
      <c r="J119" s="11"/>
      <c r="K119" s="11"/>
      <c r="L119" s="11"/>
      <c r="M119" s="11"/>
      <c r="N119" s="11"/>
      <c r="O119" s="11"/>
    </row>
    <row r="120" spans="1:15" ht="12.75">
      <c r="A120" s="113" t="s">
        <v>7</v>
      </c>
      <c r="B120" s="21">
        <v>7815.2</v>
      </c>
      <c r="C120" s="21">
        <v>3913.5</v>
      </c>
      <c r="D120" s="21">
        <v>5151.3</v>
      </c>
      <c r="E120" s="21">
        <v>3235.2</v>
      </c>
      <c r="F120" s="21">
        <v>1614.3</v>
      </c>
      <c r="G120" s="21">
        <v>1123.2</v>
      </c>
      <c r="H120" s="21">
        <v>1109.4</v>
      </c>
      <c r="I120" s="11"/>
      <c r="J120" s="11"/>
      <c r="K120" s="11"/>
      <c r="L120" s="11"/>
      <c r="M120" s="11"/>
      <c r="N120" s="11"/>
      <c r="O120" s="11"/>
    </row>
    <row r="121" spans="1:15" ht="12.75">
      <c r="A121" s="31"/>
      <c r="B121" s="99"/>
      <c r="C121" s="99"/>
      <c r="D121" s="110" t="s">
        <v>51</v>
      </c>
      <c r="E121" s="33"/>
      <c r="F121" s="99"/>
      <c r="G121" s="33"/>
      <c r="H121" s="33"/>
      <c r="I121" s="11"/>
      <c r="J121" s="11"/>
      <c r="K121" s="11"/>
      <c r="L121" s="11"/>
      <c r="M121" s="11"/>
      <c r="N121" s="11"/>
      <c r="O121" s="11"/>
    </row>
    <row r="122" spans="1:32" ht="12.75">
      <c r="A122" s="19" t="s">
        <v>8</v>
      </c>
      <c r="B122" s="99"/>
      <c r="C122" s="99"/>
      <c r="D122" s="110"/>
      <c r="E122" s="33"/>
      <c r="F122" s="99"/>
      <c r="G122" s="33"/>
      <c r="H122" s="33"/>
      <c r="I122" s="9"/>
      <c r="J122" s="9"/>
      <c r="K122" s="9"/>
      <c r="L122" s="9"/>
      <c r="M122" s="9"/>
      <c r="N122" s="9"/>
      <c r="O122" s="9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2.75">
      <c r="A123" s="113" t="s">
        <v>35</v>
      </c>
      <c r="B123" s="99">
        <f>B101/9527.4*100</f>
        <v>7.202384700967736</v>
      </c>
      <c r="C123" s="99">
        <f aca="true" t="shared" si="4" ref="C123:H123">C101/9527.4*100</f>
        <v>3.370279404664442</v>
      </c>
      <c r="D123" s="99">
        <f t="shared" si="4"/>
        <v>6.96832294225077</v>
      </c>
      <c r="E123" s="99">
        <f t="shared" si="4"/>
        <v>4.744211432290027</v>
      </c>
      <c r="F123" s="99">
        <f t="shared" si="4"/>
        <v>0.6696475428763355</v>
      </c>
      <c r="G123" s="99">
        <f t="shared" si="4"/>
        <v>2.561034489997271</v>
      </c>
      <c r="H123" s="99">
        <f t="shared" si="4"/>
        <v>0.8743203812162814</v>
      </c>
      <c r="I123" s="9"/>
      <c r="J123" s="9"/>
      <c r="K123" s="9"/>
      <c r="L123" s="9"/>
      <c r="M123" s="9"/>
      <c r="N123" s="9"/>
      <c r="O123" s="9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2.75">
      <c r="A124" s="113" t="s">
        <v>36</v>
      </c>
      <c r="B124" s="99">
        <f aca="true" t="shared" si="5" ref="B124:H142">B102/9527.4*100</f>
        <v>7.652664945315617</v>
      </c>
      <c r="C124" s="99">
        <f t="shared" si="5"/>
        <v>3.764930621155824</v>
      </c>
      <c r="D124" s="99">
        <f t="shared" si="5"/>
        <v>5.757079580997964</v>
      </c>
      <c r="E124" s="99">
        <f t="shared" si="5"/>
        <v>4.206814031110271</v>
      </c>
      <c r="F124" s="99">
        <f t="shared" si="5"/>
        <v>1.2616243676134098</v>
      </c>
      <c r="G124" s="99">
        <f t="shared" si="5"/>
        <v>1.6657220227974052</v>
      </c>
      <c r="H124" s="99">
        <f t="shared" si="5"/>
        <v>0.7042844847492495</v>
      </c>
      <c r="I124" s="9"/>
      <c r="J124" s="9"/>
      <c r="K124" s="9"/>
      <c r="L124" s="9"/>
      <c r="M124" s="9"/>
      <c r="N124" s="9"/>
      <c r="O124" s="9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2.75">
      <c r="A125" s="113" t="s">
        <v>37</v>
      </c>
      <c r="B125" s="99">
        <f t="shared" si="5"/>
        <v>7.195037470873481</v>
      </c>
      <c r="C125" s="99">
        <f t="shared" si="5"/>
        <v>3.6053907676805843</v>
      </c>
      <c r="D125" s="99">
        <f t="shared" si="5"/>
        <v>4.93838822763818</v>
      </c>
      <c r="E125" s="99">
        <f t="shared" si="5"/>
        <v>3.151961710435166</v>
      </c>
      <c r="F125" s="99">
        <f t="shared" si="5"/>
        <v>1.3088565610764742</v>
      </c>
      <c r="G125" s="99">
        <f t="shared" si="5"/>
        <v>1.2595251590150514</v>
      </c>
      <c r="H125" s="99">
        <f t="shared" si="5"/>
        <v>0.9247013875768835</v>
      </c>
      <c r="I125" s="12"/>
      <c r="J125" s="12"/>
      <c r="K125" s="12"/>
      <c r="L125" s="12"/>
      <c r="M125" s="12"/>
      <c r="N125" s="12"/>
      <c r="O125" s="12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2.75">
      <c r="A126" s="113" t="s">
        <v>38</v>
      </c>
      <c r="B126" s="99">
        <f t="shared" si="5"/>
        <v>6.735310787832987</v>
      </c>
      <c r="C126" s="99">
        <f t="shared" si="5"/>
        <v>3.803765980225455</v>
      </c>
      <c r="D126" s="99">
        <f t="shared" si="5"/>
        <v>4.5731259315238155</v>
      </c>
      <c r="E126" s="99">
        <f t="shared" si="5"/>
        <v>2.5578856770997334</v>
      </c>
      <c r="F126" s="99">
        <f t="shared" si="5"/>
        <v>1.5681088229737392</v>
      </c>
      <c r="G126" s="99">
        <f t="shared" si="5"/>
        <v>1.1146797657283205</v>
      </c>
      <c r="H126" s="99">
        <f t="shared" si="5"/>
        <v>0.8596259210277726</v>
      </c>
      <c r="I126" s="12"/>
      <c r="J126" s="12"/>
      <c r="K126" s="12"/>
      <c r="L126" s="12"/>
      <c r="M126" s="12"/>
      <c r="N126" s="12"/>
      <c r="O126" s="12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2.75">
      <c r="A127" s="113" t="s">
        <v>39</v>
      </c>
      <c r="B127" s="99">
        <f t="shared" si="5"/>
        <v>9.435942649621094</v>
      </c>
      <c r="C127" s="99">
        <f t="shared" si="5"/>
        <v>4.347461007200285</v>
      </c>
      <c r="D127" s="99">
        <f t="shared" si="5"/>
        <v>6.241996767218759</v>
      </c>
      <c r="E127" s="99">
        <f t="shared" si="5"/>
        <v>3.654722169742007</v>
      </c>
      <c r="F127" s="99">
        <f t="shared" si="5"/>
        <v>1.1010349098389909</v>
      </c>
      <c r="G127" s="99">
        <f t="shared" si="5"/>
        <v>1.2385330730314672</v>
      </c>
      <c r="H127" s="99">
        <f t="shared" si="5"/>
        <v>1.2469299074249007</v>
      </c>
      <c r="I127" s="12"/>
      <c r="J127" s="12"/>
      <c r="K127" s="12"/>
      <c r="L127" s="12"/>
      <c r="M127" s="12"/>
      <c r="N127" s="12"/>
      <c r="O127" s="12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2.75">
      <c r="A128" s="113" t="s">
        <v>7</v>
      </c>
      <c r="B128" s="99">
        <f t="shared" si="5"/>
        <v>38.220290950311735</v>
      </c>
      <c r="C128" s="99">
        <f t="shared" si="5"/>
        <v>18.891827780926594</v>
      </c>
      <c r="D128" s="99">
        <f t="shared" si="5"/>
        <v>28.47681424103113</v>
      </c>
      <c r="E128" s="99">
        <f t="shared" si="5"/>
        <v>18.315595020677204</v>
      </c>
      <c r="F128" s="99">
        <f t="shared" si="5"/>
        <v>5.908222600079769</v>
      </c>
      <c r="G128" s="99">
        <f t="shared" si="5"/>
        <v>7.839494510569516</v>
      </c>
      <c r="H128" s="99">
        <f t="shared" si="5"/>
        <v>4.609862081995088</v>
      </c>
      <c r="I128" s="12"/>
      <c r="J128" s="12"/>
      <c r="K128" s="12"/>
      <c r="L128" s="12"/>
      <c r="M128" s="12"/>
      <c r="N128" s="12"/>
      <c r="O128" s="12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2.75">
      <c r="A129" s="19" t="s">
        <v>14</v>
      </c>
      <c r="B129" s="99"/>
      <c r="C129" s="99"/>
      <c r="D129" s="99"/>
      <c r="E129" s="99"/>
      <c r="F129" s="99"/>
      <c r="G129" s="99"/>
      <c r="H129" s="99"/>
      <c r="I129" s="12"/>
      <c r="J129" s="12"/>
      <c r="K129" s="12"/>
      <c r="L129" s="12"/>
      <c r="M129" s="12"/>
      <c r="N129" s="12"/>
      <c r="O129" s="12"/>
      <c r="P129" s="3"/>
      <c r="Q129" s="3"/>
      <c r="R129" s="3"/>
      <c r="S129" s="3"/>
      <c r="T129" s="3"/>
      <c r="V129" s="3"/>
      <c r="X129" s="3"/>
      <c r="Z129" s="3"/>
      <c r="AA129" s="3"/>
      <c r="AB129" s="3"/>
      <c r="AC129" s="3"/>
      <c r="AD129" s="3"/>
      <c r="AE129" s="3"/>
      <c r="AF129" s="3"/>
    </row>
    <row r="130" spans="1:32" ht="12.75">
      <c r="A130" s="113" t="s">
        <v>35</v>
      </c>
      <c r="B130" s="99">
        <f t="shared" si="5"/>
        <v>7.22337678695132</v>
      </c>
      <c r="C130" s="99">
        <f t="shared" si="5"/>
        <v>3.2600709532506245</v>
      </c>
      <c r="D130" s="99">
        <f t="shared" si="5"/>
        <v>5.694103323047211</v>
      </c>
      <c r="E130" s="99">
        <f t="shared" si="5"/>
        <v>3.963305833700695</v>
      </c>
      <c r="F130" s="99">
        <f t="shared" si="5"/>
        <v>1.7570375968259968</v>
      </c>
      <c r="G130" s="99">
        <f t="shared" si="5"/>
        <v>1.6310850809244917</v>
      </c>
      <c r="H130" s="99">
        <f t="shared" si="5"/>
        <v>0.8648739425236687</v>
      </c>
      <c r="I130" s="12"/>
      <c r="J130" s="12"/>
      <c r="K130" s="12"/>
      <c r="L130" s="12"/>
      <c r="M130" s="12"/>
      <c r="N130" s="12"/>
      <c r="O130" s="12"/>
      <c r="P130" s="3"/>
      <c r="R130" s="3"/>
      <c r="S130" s="3"/>
      <c r="T130" s="3"/>
      <c r="Z130" s="3"/>
      <c r="AA130" s="3"/>
      <c r="AB130" s="3"/>
      <c r="AC130" s="3"/>
      <c r="AD130" s="3"/>
      <c r="AE130" s="3"/>
      <c r="AF130" s="3"/>
    </row>
    <row r="131" spans="1:32" ht="12.75">
      <c r="A131" s="113" t="s">
        <v>36</v>
      </c>
      <c r="B131" s="99">
        <f t="shared" si="5"/>
        <v>8.502844427650775</v>
      </c>
      <c r="C131" s="99">
        <f t="shared" si="5"/>
        <v>4.090307953901379</v>
      </c>
      <c r="D131" s="99">
        <f t="shared" si="5"/>
        <v>4.669689527048303</v>
      </c>
      <c r="E131" s="99">
        <f t="shared" si="5"/>
        <v>2.975628188173059</v>
      </c>
      <c r="F131" s="99">
        <f t="shared" si="5"/>
        <v>2.5683817200915255</v>
      </c>
      <c r="G131" s="99">
        <f t="shared" si="5"/>
        <v>0.7147805277410416</v>
      </c>
      <c r="H131" s="99">
        <f t="shared" si="5"/>
        <v>1.3308982513592376</v>
      </c>
      <c r="I131" s="11"/>
      <c r="J131" s="12"/>
      <c r="K131" s="11"/>
      <c r="L131" s="12"/>
      <c r="M131" s="11"/>
      <c r="N131" s="12"/>
      <c r="O131" s="11"/>
      <c r="P131" s="3"/>
      <c r="R131" s="3"/>
      <c r="T131" s="3"/>
      <c r="V131" s="3"/>
      <c r="X131" s="3"/>
      <c r="Z131" s="3"/>
      <c r="AA131" s="3"/>
      <c r="AB131" s="3"/>
      <c r="AC131" s="3"/>
      <c r="AD131" s="3"/>
      <c r="AE131" s="3"/>
      <c r="AF131" s="3"/>
    </row>
    <row r="132" spans="1:32" ht="12.75">
      <c r="A132" s="113" t="s">
        <v>37</v>
      </c>
      <c r="B132" s="99">
        <f t="shared" si="5"/>
        <v>8.744253416461994</v>
      </c>
      <c r="C132" s="99">
        <f t="shared" si="5"/>
        <v>4.693830425929424</v>
      </c>
      <c r="D132" s="99">
        <f t="shared" si="5"/>
        <v>4.85861830090056</v>
      </c>
      <c r="E132" s="99">
        <f t="shared" si="5"/>
        <v>3.044902071918887</v>
      </c>
      <c r="F132" s="99">
        <f t="shared" si="5"/>
        <v>2.546340029808762</v>
      </c>
      <c r="G132" s="99">
        <f t="shared" si="5"/>
        <v>0.6350106010034218</v>
      </c>
      <c r="H132" s="99">
        <f t="shared" si="5"/>
        <v>1.3015093309822197</v>
      </c>
      <c r="I132" s="11"/>
      <c r="J132" s="12"/>
      <c r="K132" s="11"/>
      <c r="L132" s="12"/>
      <c r="M132" s="11"/>
      <c r="N132" s="12"/>
      <c r="O132" s="11"/>
      <c r="P132" s="3"/>
      <c r="Q132" s="3"/>
      <c r="R132" s="3"/>
      <c r="S132" s="3"/>
      <c r="T132" s="3"/>
      <c r="V132" s="3"/>
      <c r="W132" s="3"/>
      <c r="X132" s="3"/>
      <c r="Y132" s="3"/>
      <c r="Z132" s="3"/>
      <c r="AB132" s="3"/>
      <c r="AC132" s="3"/>
      <c r="AD132" s="3"/>
      <c r="AE132" s="3"/>
      <c r="AF132" s="3"/>
    </row>
    <row r="133" spans="1:32" ht="12.75">
      <c r="A133" s="113" t="s">
        <v>38</v>
      </c>
      <c r="B133" s="99">
        <f t="shared" si="5"/>
        <v>7.867833826647354</v>
      </c>
      <c r="C133" s="99">
        <f t="shared" si="5"/>
        <v>4.108151226987426</v>
      </c>
      <c r="D133" s="99">
        <f t="shared" si="5"/>
        <v>3.9821987110859207</v>
      </c>
      <c r="E133" s="99">
        <f t="shared" si="5"/>
        <v>2.1128534542477486</v>
      </c>
      <c r="F133" s="99">
        <f t="shared" si="5"/>
        <v>2.009992232928186</v>
      </c>
      <c r="G133" s="99">
        <f t="shared" si="5"/>
        <v>0.3190797069504797</v>
      </c>
      <c r="H133" s="99">
        <f t="shared" si="5"/>
        <v>1.538719902596721</v>
      </c>
      <c r="I133" s="12"/>
      <c r="J133" s="12"/>
      <c r="K133" s="12"/>
      <c r="L133" s="12"/>
      <c r="M133" s="12"/>
      <c r="N133" s="12"/>
      <c r="O133" s="12"/>
      <c r="P133" s="3"/>
      <c r="Q133" s="3"/>
      <c r="R133" s="3"/>
      <c r="S133" s="3"/>
      <c r="T133" s="3"/>
      <c r="V133" s="3"/>
      <c r="X133" s="3"/>
      <c r="Z133" s="3"/>
      <c r="AA133" s="3"/>
      <c r="AB133" s="3"/>
      <c r="AC133" s="3"/>
      <c r="AD133" s="3"/>
      <c r="AE133" s="3"/>
      <c r="AF133" s="3"/>
    </row>
    <row r="134" spans="1:32" ht="12.75">
      <c r="A134" s="113" t="s">
        <v>39</v>
      </c>
      <c r="B134" s="99">
        <f t="shared" si="5"/>
        <v>11.469026177131223</v>
      </c>
      <c r="C134" s="99">
        <f t="shared" si="5"/>
        <v>6.032075907382917</v>
      </c>
      <c r="D134" s="99">
        <f t="shared" si="5"/>
        <v>6.38579255620631</v>
      </c>
      <c r="E134" s="99">
        <f t="shared" si="5"/>
        <v>3.5434641140290117</v>
      </c>
      <c r="F134" s="99">
        <f t="shared" si="5"/>
        <v>2.1558872305140966</v>
      </c>
      <c r="G134" s="99">
        <f t="shared" si="5"/>
        <v>0.6497050611919307</v>
      </c>
      <c r="H134" s="99">
        <f t="shared" si="5"/>
        <v>1.9984465856372151</v>
      </c>
      <c r="I134" s="12"/>
      <c r="J134" s="12"/>
      <c r="K134" s="12"/>
      <c r="L134" s="12"/>
      <c r="M134" s="12"/>
      <c r="N134" s="12"/>
      <c r="O134" s="12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15" ht="12.75">
      <c r="A135" s="113" t="s">
        <v>7</v>
      </c>
      <c r="B135" s="99">
        <f t="shared" si="5"/>
        <v>43.808384239141844</v>
      </c>
      <c r="C135" s="99">
        <f t="shared" si="5"/>
        <v>22.18443646745177</v>
      </c>
      <c r="D135" s="99">
        <f t="shared" si="5"/>
        <v>25.590402418288306</v>
      </c>
      <c r="E135" s="99">
        <f t="shared" si="5"/>
        <v>15.6401536620694</v>
      </c>
      <c r="F135" s="99">
        <f t="shared" si="5"/>
        <v>11.03553960157021</v>
      </c>
      <c r="G135" s="99">
        <f t="shared" si="5"/>
        <v>3.9496609778113654</v>
      </c>
      <c r="H135" s="99">
        <f t="shared" si="5"/>
        <v>7.0344480130990625</v>
      </c>
      <c r="I135" s="11"/>
      <c r="J135" s="11"/>
      <c r="K135" s="11"/>
      <c r="L135" s="11"/>
      <c r="M135" s="11"/>
      <c r="N135" s="11"/>
      <c r="O135" s="11"/>
    </row>
    <row r="136" spans="1:15" ht="12.75">
      <c r="A136" s="19" t="s">
        <v>15</v>
      </c>
      <c r="B136" s="99"/>
      <c r="C136" s="99"/>
      <c r="D136" s="99"/>
      <c r="E136" s="99"/>
      <c r="F136" s="99"/>
      <c r="G136" s="99"/>
      <c r="H136" s="99"/>
      <c r="I136" s="11"/>
      <c r="J136" s="11"/>
      <c r="K136" s="11"/>
      <c r="L136" s="11"/>
      <c r="M136" s="11"/>
      <c r="N136" s="11"/>
      <c r="O136" s="11"/>
    </row>
    <row r="137" spans="1:15" ht="12.75">
      <c r="A137" s="113" t="s">
        <v>35</v>
      </c>
      <c r="B137" s="99">
        <f t="shared" si="5"/>
        <v>14.426811092218234</v>
      </c>
      <c r="C137" s="99">
        <f t="shared" si="5"/>
        <v>6.629300753615887</v>
      </c>
      <c r="D137" s="99">
        <f t="shared" si="5"/>
        <v>12.661376660998801</v>
      </c>
      <c r="E137" s="99">
        <f t="shared" si="5"/>
        <v>8.707517265990722</v>
      </c>
      <c r="F137" s="99">
        <f t="shared" si="5"/>
        <v>2.425635535403153</v>
      </c>
      <c r="G137" s="99">
        <f t="shared" si="5"/>
        <v>4.192119570921762</v>
      </c>
      <c r="H137" s="99">
        <f t="shared" si="5"/>
        <v>1.7391943237399499</v>
      </c>
      <c r="I137" s="11"/>
      <c r="J137" s="11"/>
      <c r="K137" s="11"/>
      <c r="L137" s="11"/>
      <c r="M137" s="11"/>
      <c r="N137" s="11"/>
      <c r="O137" s="11"/>
    </row>
    <row r="138" spans="1:15" ht="12.75">
      <c r="A138" s="113" t="s">
        <v>36</v>
      </c>
      <c r="B138" s="99">
        <f t="shared" si="5"/>
        <v>16.155509372966392</v>
      </c>
      <c r="C138" s="99">
        <f t="shared" si="5"/>
        <v>7.855238575057204</v>
      </c>
      <c r="D138" s="99">
        <f t="shared" si="5"/>
        <v>10.426769108046267</v>
      </c>
      <c r="E138" s="99">
        <f t="shared" si="5"/>
        <v>7.183491823582509</v>
      </c>
      <c r="F138" s="99">
        <f t="shared" si="5"/>
        <v>3.8289564834057566</v>
      </c>
      <c r="G138" s="99">
        <f t="shared" si="5"/>
        <v>2.379452946239268</v>
      </c>
      <c r="H138" s="99">
        <f t="shared" si="5"/>
        <v>2.0351827361084873</v>
      </c>
      <c r="I138" s="11"/>
      <c r="J138" s="11"/>
      <c r="K138" s="11"/>
      <c r="L138" s="11"/>
      <c r="M138" s="11"/>
      <c r="N138" s="11"/>
      <c r="O138" s="11"/>
    </row>
    <row r="139" spans="1:15" ht="12.75">
      <c r="A139" s="113" t="s">
        <v>37</v>
      </c>
      <c r="B139" s="99">
        <f t="shared" si="5"/>
        <v>15.939290887335474</v>
      </c>
      <c r="C139" s="99">
        <f t="shared" si="5"/>
        <v>8.299221193610009</v>
      </c>
      <c r="D139" s="99">
        <f t="shared" si="5"/>
        <v>9.797006528538741</v>
      </c>
      <c r="E139" s="99">
        <f t="shared" si="5"/>
        <v>6.196863782354053</v>
      </c>
      <c r="F139" s="99">
        <f t="shared" si="5"/>
        <v>3.855196590885236</v>
      </c>
      <c r="G139" s="99">
        <f t="shared" si="5"/>
        <v>1.8945357600184731</v>
      </c>
      <c r="H139" s="99">
        <f t="shared" si="5"/>
        <v>2.2262107185591034</v>
      </c>
      <c r="I139" s="11"/>
      <c r="J139" s="11"/>
      <c r="K139" s="11"/>
      <c r="L139" s="11"/>
      <c r="M139" s="11"/>
      <c r="N139" s="11"/>
      <c r="O139" s="11"/>
    </row>
    <row r="140" spans="1:15" ht="12.75">
      <c r="A140" s="113" t="s">
        <v>38</v>
      </c>
      <c r="B140" s="99">
        <f t="shared" si="5"/>
        <v>14.60314461448034</v>
      </c>
      <c r="C140" s="99">
        <f t="shared" si="5"/>
        <v>7.9119172072128805</v>
      </c>
      <c r="D140" s="99">
        <f t="shared" si="5"/>
        <v>8.555324642609737</v>
      </c>
      <c r="E140" s="99">
        <f t="shared" si="5"/>
        <v>4.670739131347482</v>
      </c>
      <c r="F140" s="99">
        <f t="shared" si="5"/>
        <v>3.578101055901925</v>
      </c>
      <c r="G140" s="99">
        <f t="shared" si="5"/>
        <v>1.4348090769779793</v>
      </c>
      <c r="H140" s="99">
        <f t="shared" si="5"/>
        <v>2.3983458236244934</v>
      </c>
      <c r="I140" s="11"/>
      <c r="J140" s="11"/>
      <c r="K140" s="11"/>
      <c r="L140" s="11"/>
      <c r="M140" s="11"/>
      <c r="N140" s="11"/>
      <c r="O140" s="11"/>
    </row>
    <row r="141" spans="1:15" ht="12.75">
      <c r="A141" s="113" t="s">
        <v>39</v>
      </c>
      <c r="B141" s="99">
        <f t="shared" si="5"/>
        <v>20.904968826752317</v>
      </c>
      <c r="C141" s="99">
        <f t="shared" si="5"/>
        <v>10.379536914583202</v>
      </c>
      <c r="D141" s="99">
        <f t="shared" si="5"/>
        <v>12.627789323425068</v>
      </c>
      <c r="E141" s="99">
        <f t="shared" si="5"/>
        <v>7.198186283771019</v>
      </c>
      <c r="F141" s="99">
        <f t="shared" si="5"/>
        <v>3.2558725360539076</v>
      </c>
      <c r="G141" s="99">
        <f t="shared" si="5"/>
        <v>1.8882381342233978</v>
      </c>
      <c r="H141" s="99">
        <f t="shared" si="5"/>
        <v>3.2453764930621154</v>
      </c>
      <c r="I141" s="11"/>
      <c r="J141" s="11"/>
      <c r="K141" s="11"/>
      <c r="L141" s="11"/>
      <c r="M141" s="11"/>
      <c r="N141" s="11"/>
      <c r="O141" s="11"/>
    </row>
    <row r="142" spans="1:15" ht="12.75">
      <c r="A142" s="113" t="s">
        <v>7</v>
      </c>
      <c r="B142" s="99">
        <f t="shared" si="5"/>
        <v>82.02867518945358</v>
      </c>
      <c r="C142" s="99">
        <f t="shared" si="5"/>
        <v>41.076264248378365</v>
      </c>
      <c r="D142" s="99">
        <f t="shared" si="5"/>
        <v>54.068266263618625</v>
      </c>
      <c r="E142" s="99">
        <f t="shared" si="5"/>
        <v>33.95679828704578</v>
      </c>
      <c r="F142" s="99">
        <f t="shared" si="5"/>
        <v>16.943762201649978</v>
      </c>
      <c r="G142" s="99">
        <f t="shared" si="5"/>
        <v>11.789155488380882</v>
      </c>
      <c r="H142" s="99">
        <f t="shared" si="5"/>
        <v>11.644310095094152</v>
      </c>
      <c r="I142" s="11"/>
      <c r="J142" s="11"/>
      <c r="K142" s="11"/>
      <c r="L142" s="11"/>
      <c r="M142" s="11"/>
      <c r="N142" s="11"/>
      <c r="O142" s="11"/>
    </row>
    <row r="143" spans="1:15" ht="12.75">
      <c r="A143" s="67"/>
      <c r="B143" s="108"/>
      <c r="C143" s="108"/>
      <c r="D143" s="32" t="s">
        <v>46</v>
      </c>
      <c r="E143" s="69"/>
      <c r="F143" s="69"/>
      <c r="G143" s="69"/>
      <c r="H143" s="70"/>
      <c r="I143" s="11"/>
      <c r="J143" s="11"/>
      <c r="K143" s="11"/>
      <c r="L143" s="11"/>
      <c r="M143" s="11"/>
      <c r="N143" s="11"/>
      <c r="O143" s="11"/>
    </row>
    <row r="144" spans="1:15" ht="12.75">
      <c r="A144" s="67"/>
      <c r="B144" s="108"/>
      <c r="C144" s="108"/>
      <c r="D144" s="25" t="s">
        <v>50</v>
      </c>
      <c r="E144" s="69"/>
      <c r="F144" s="69"/>
      <c r="G144" s="69"/>
      <c r="H144" s="70"/>
      <c r="I144" s="11"/>
      <c r="J144" s="11"/>
      <c r="K144" s="11"/>
      <c r="L144" s="11"/>
      <c r="M144" s="11"/>
      <c r="N144" s="11"/>
      <c r="O144" s="11"/>
    </row>
    <row r="145" spans="1:15" ht="12.75">
      <c r="A145" s="19" t="s">
        <v>8</v>
      </c>
      <c r="B145" s="108"/>
      <c r="C145" s="108"/>
      <c r="D145" s="25"/>
      <c r="E145" s="69"/>
      <c r="F145" s="69"/>
      <c r="G145" s="69"/>
      <c r="H145" s="70"/>
      <c r="I145" s="11"/>
      <c r="J145" s="11"/>
      <c r="K145" s="11"/>
      <c r="L145" s="11"/>
      <c r="M145" s="11"/>
      <c r="N145" s="11"/>
      <c r="O145" s="11"/>
    </row>
    <row r="146" spans="1:32" ht="12.75">
      <c r="A146" s="113" t="s">
        <v>35</v>
      </c>
      <c r="B146" s="21">
        <v>332.1</v>
      </c>
      <c r="C146" s="21">
        <v>370.9</v>
      </c>
      <c r="D146" s="21">
        <v>28.5</v>
      </c>
      <c r="E146" s="21">
        <v>101</v>
      </c>
      <c r="F146" s="25" t="s">
        <v>53</v>
      </c>
      <c r="G146" s="25" t="s">
        <v>53</v>
      </c>
      <c r="H146" s="21">
        <v>109.9</v>
      </c>
      <c r="I146" s="21">
        <v>942.3</v>
      </c>
      <c r="J146" s="9"/>
      <c r="K146" s="9"/>
      <c r="L146" s="9"/>
      <c r="M146" s="9"/>
      <c r="N146" s="9"/>
      <c r="O146" s="9"/>
      <c r="P146" s="2"/>
      <c r="Q146" s="2"/>
      <c r="R146" s="2"/>
      <c r="S146" s="8"/>
      <c r="T146" s="8"/>
      <c r="U146" s="2"/>
      <c r="V146" s="2"/>
      <c r="W146" s="2"/>
      <c r="X146" s="2"/>
      <c r="Y146" s="8"/>
      <c r="Z146" s="8"/>
      <c r="AA146" s="2"/>
      <c r="AB146" s="2"/>
      <c r="AC146" s="2"/>
      <c r="AD146" s="2"/>
      <c r="AE146" s="8"/>
      <c r="AF146" s="8"/>
    </row>
    <row r="147" spans="1:32" ht="12.75">
      <c r="A147" s="113" t="s">
        <v>36</v>
      </c>
      <c r="B147" s="21">
        <v>439.9</v>
      </c>
      <c r="C147" s="21">
        <v>272.2</v>
      </c>
      <c r="D147" s="21">
        <v>48.8</v>
      </c>
      <c r="E147" s="21">
        <v>104.3</v>
      </c>
      <c r="F147" s="25" t="s">
        <v>53</v>
      </c>
      <c r="G147" s="25" t="s">
        <v>53</v>
      </c>
      <c r="H147" s="21">
        <v>65</v>
      </c>
      <c r="I147" s="21">
        <v>930.2</v>
      </c>
      <c r="J147" s="9"/>
      <c r="K147" s="9"/>
      <c r="L147" s="9"/>
      <c r="M147" s="9"/>
      <c r="N147" s="9"/>
      <c r="O147" s="9"/>
      <c r="P147" s="2"/>
      <c r="Q147" s="2"/>
      <c r="R147" s="2"/>
      <c r="S147" s="8"/>
      <c r="T147" s="8"/>
      <c r="U147" s="2"/>
      <c r="V147" s="2"/>
      <c r="W147" s="2"/>
      <c r="X147" s="2"/>
      <c r="Y147" s="8"/>
      <c r="Z147" s="8"/>
      <c r="AA147" s="2"/>
      <c r="AB147" s="2"/>
      <c r="AC147" s="2"/>
      <c r="AD147" s="2"/>
      <c r="AE147" s="8"/>
      <c r="AF147" s="8"/>
    </row>
    <row r="148" spans="1:32" ht="12.75">
      <c r="A148" s="113" t="s">
        <v>37</v>
      </c>
      <c r="B148" s="21">
        <v>461</v>
      </c>
      <c r="C148" s="21">
        <v>198.6</v>
      </c>
      <c r="D148" s="21">
        <v>49.5</v>
      </c>
      <c r="E148" s="21">
        <v>67.8</v>
      </c>
      <c r="F148" s="25" t="s">
        <v>53</v>
      </c>
      <c r="G148" s="25" t="s">
        <v>53</v>
      </c>
      <c r="H148" s="21">
        <v>81.5</v>
      </c>
      <c r="I148" s="21">
        <v>858.5</v>
      </c>
      <c r="J148" s="9"/>
      <c r="K148" s="9"/>
      <c r="L148" s="9"/>
      <c r="M148" s="9"/>
      <c r="N148" s="9"/>
      <c r="O148" s="9"/>
      <c r="P148" s="2"/>
      <c r="Q148" s="2"/>
      <c r="R148" s="2"/>
      <c r="S148" s="8"/>
      <c r="T148" s="8"/>
      <c r="U148" s="2"/>
      <c r="V148" s="2"/>
      <c r="W148" s="2"/>
      <c r="X148" s="2"/>
      <c r="Y148" s="8"/>
      <c r="Z148" s="8"/>
      <c r="AA148" s="2"/>
      <c r="AB148" s="2"/>
      <c r="AC148" s="2"/>
      <c r="AD148" s="2"/>
      <c r="AE148" s="8"/>
      <c r="AF148" s="8"/>
    </row>
    <row r="149" spans="1:32" ht="12.75">
      <c r="A149" s="113" t="s">
        <v>38</v>
      </c>
      <c r="B149" s="21">
        <v>414.1</v>
      </c>
      <c r="C149" s="21">
        <v>182.3</v>
      </c>
      <c r="D149" s="21">
        <v>73.5</v>
      </c>
      <c r="E149" s="21">
        <v>32.7</v>
      </c>
      <c r="F149" s="25" t="s">
        <v>53</v>
      </c>
      <c r="G149" s="25" t="s">
        <v>53</v>
      </c>
      <c r="H149" s="21">
        <v>75.7</v>
      </c>
      <c r="I149" s="21">
        <v>778.3</v>
      </c>
      <c r="J149" s="10"/>
      <c r="K149" s="10"/>
      <c r="L149" s="10"/>
      <c r="M149" s="10"/>
      <c r="N149" s="10"/>
      <c r="O149" s="10"/>
      <c r="P149" s="4"/>
      <c r="Q149" s="4"/>
      <c r="R149" s="4"/>
      <c r="S149" s="5"/>
      <c r="T149" s="5"/>
      <c r="U149" s="4"/>
      <c r="V149" s="4"/>
      <c r="W149" s="4"/>
      <c r="X149" s="4"/>
      <c r="Y149" s="5"/>
      <c r="Z149" s="5"/>
      <c r="AA149" s="4"/>
      <c r="AB149" s="4"/>
      <c r="AC149" s="4"/>
      <c r="AD149" s="4"/>
      <c r="AE149" s="5"/>
      <c r="AF149" s="5"/>
    </row>
    <row r="150" spans="1:32" ht="12.75">
      <c r="A150" s="113" t="s">
        <v>39</v>
      </c>
      <c r="B150" s="21">
        <v>658.8</v>
      </c>
      <c r="C150" s="21">
        <v>248.5</v>
      </c>
      <c r="D150" s="21">
        <v>79</v>
      </c>
      <c r="E150" s="21">
        <v>85.5</v>
      </c>
      <c r="F150" s="25" t="s">
        <v>53</v>
      </c>
      <c r="G150" s="25" t="s">
        <v>53</v>
      </c>
      <c r="H150" s="21">
        <v>63.4</v>
      </c>
      <c r="I150" s="21">
        <v>1135.3</v>
      </c>
      <c r="J150" s="10"/>
      <c r="K150" s="10"/>
      <c r="L150" s="10"/>
      <c r="M150" s="10"/>
      <c r="N150" s="10"/>
      <c r="O150" s="10"/>
      <c r="P150" s="4"/>
      <c r="Q150" s="4"/>
      <c r="R150" s="4"/>
      <c r="S150" s="5"/>
      <c r="T150" s="5"/>
      <c r="U150" s="4"/>
      <c r="V150" s="4"/>
      <c r="W150" s="4"/>
      <c r="X150" s="4"/>
      <c r="Y150" s="5"/>
      <c r="Z150" s="5"/>
      <c r="AA150" s="4"/>
      <c r="AB150" s="4"/>
      <c r="AC150" s="4"/>
      <c r="AD150" s="4"/>
      <c r="AE150" s="5"/>
      <c r="AF150" s="5"/>
    </row>
    <row r="151" spans="1:32" ht="12.75">
      <c r="A151" s="113" t="s">
        <v>7</v>
      </c>
      <c r="B151" s="21">
        <v>2305.9</v>
      </c>
      <c r="C151" s="21">
        <v>1272.4</v>
      </c>
      <c r="D151" s="21">
        <v>279.2</v>
      </c>
      <c r="E151" s="21">
        <v>391.4</v>
      </c>
      <c r="F151" s="25" t="s">
        <v>53</v>
      </c>
      <c r="G151" s="25" t="s">
        <v>53</v>
      </c>
      <c r="H151" s="21">
        <v>395.6</v>
      </c>
      <c r="I151" s="21">
        <v>4644.6</v>
      </c>
      <c r="J151" s="10"/>
      <c r="K151" s="10"/>
      <c r="L151" s="10"/>
      <c r="M151" s="10"/>
      <c r="N151" s="10"/>
      <c r="O151" s="10"/>
      <c r="P151" s="4"/>
      <c r="Q151" s="4"/>
      <c r="R151" s="4"/>
      <c r="S151" s="5"/>
      <c r="T151" s="5"/>
      <c r="U151" s="4"/>
      <c r="V151" s="4"/>
      <c r="W151" s="4"/>
      <c r="X151" s="4"/>
      <c r="Y151" s="5"/>
      <c r="Z151" s="5"/>
      <c r="AA151" s="4"/>
      <c r="AB151" s="4"/>
      <c r="AC151" s="4"/>
      <c r="AD151" s="4"/>
      <c r="AE151" s="5"/>
      <c r="AF151" s="5"/>
    </row>
    <row r="152" spans="1:32" ht="12.75">
      <c r="A152" s="19" t="s">
        <v>14</v>
      </c>
      <c r="B152" s="21"/>
      <c r="C152" s="21"/>
      <c r="D152" s="21"/>
      <c r="E152" s="21"/>
      <c r="F152" s="25"/>
      <c r="G152" s="25"/>
      <c r="H152" s="21"/>
      <c r="I152" s="21"/>
      <c r="J152" s="10"/>
      <c r="K152" s="10"/>
      <c r="L152" s="10"/>
      <c r="M152" s="10"/>
      <c r="N152" s="10"/>
      <c r="O152" s="10"/>
      <c r="P152" s="4"/>
      <c r="Q152" s="4"/>
      <c r="R152" s="4"/>
      <c r="S152" s="5"/>
      <c r="T152" s="5"/>
      <c r="U152" s="4"/>
      <c r="V152" s="4"/>
      <c r="W152" s="4"/>
      <c r="X152" s="4"/>
      <c r="Y152" s="5"/>
      <c r="Z152" s="5"/>
      <c r="AA152" s="4"/>
      <c r="AB152" s="4"/>
      <c r="AC152" s="4"/>
      <c r="AD152" s="4"/>
      <c r="AE152" s="5"/>
      <c r="AF152" s="5"/>
    </row>
    <row r="153" spans="1:32" ht="12.75">
      <c r="A153" s="113" t="s">
        <v>35</v>
      </c>
      <c r="B153" s="21">
        <v>382.5</v>
      </c>
      <c r="C153" s="21">
        <v>254.4</v>
      </c>
      <c r="D153" s="21">
        <v>45.8</v>
      </c>
      <c r="E153" s="21">
        <v>86.9</v>
      </c>
      <c r="F153" s="25" t="s">
        <v>53</v>
      </c>
      <c r="G153" s="25" t="s">
        <v>53</v>
      </c>
      <c r="H153" s="21">
        <v>100.8</v>
      </c>
      <c r="I153" s="21">
        <v>870.4</v>
      </c>
      <c r="J153" s="10"/>
      <c r="K153" s="10"/>
      <c r="L153" s="10"/>
      <c r="M153" s="10"/>
      <c r="N153" s="10"/>
      <c r="O153" s="10"/>
      <c r="P153" s="4"/>
      <c r="Q153" s="4"/>
      <c r="R153" s="4"/>
      <c r="S153" s="5"/>
      <c r="T153" s="5"/>
      <c r="U153" s="4"/>
      <c r="V153" s="4"/>
      <c r="W153" s="4"/>
      <c r="X153" s="4"/>
      <c r="Y153" s="5"/>
      <c r="Z153" s="5"/>
      <c r="AA153" s="4"/>
      <c r="AB153" s="4"/>
      <c r="AC153" s="4"/>
      <c r="AD153" s="4"/>
      <c r="AE153" s="5"/>
      <c r="AF153" s="5"/>
    </row>
    <row r="154" spans="1:32" ht="12.75">
      <c r="A154" s="113" t="s">
        <v>36</v>
      </c>
      <c r="B154" s="21">
        <v>564.9</v>
      </c>
      <c r="C154" s="21">
        <v>115</v>
      </c>
      <c r="D154" s="21">
        <v>79.5</v>
      </c>
      <c r="E154" s="21">
        <v>46.7</v>
      </c>
      <c r="F154" s="25" t="s">
        <v>53</v>
      </c>
      <c r="G154" s="25" t="s">
        <v>53</v>
      </c>
      <c r="H154" s="21">
        <v>120.9</v>
      </c>
      <c r="I154" s="21">
        <v>927</v>
      </c>
      <c r="J154" s="10"/>
      <c r="K154" s="10"/>
      <c r="L154" s="10"/>
      <c r="M154" s="10"/>
      <c r="N154" s="10"/>
      <c r="O154" s="10"/>
      <c r="P154" s="4"/>
      <c r="Q154" s="4"/>
      <c r="R154" s="4"/>
      <c r="S154" s="5"/>
      <c r="T154" s="5"/>
      <c r="U154" s="4"/>
      <c r="V154" s="4"/>
      <c r="W154" s="4"/>
      <c r="X154" s="4"/>
      <c r="Y154" s="5"/>
      <c r="Z154" s="5"/>
      <c r="AA154" s="4"/>
      <c r="AB154" s="4"/>
      <c r="AC154" s="4"/>
      <c r="AD154" s="4"/>
      <c r="AE154" s="5"/>
      <c r="AF154" s="5"/>
    </row>
    <row r="155" spans="1:32" ht="12.75">
      <c r="A155" s="113" t="s">
        <v>37</v>
      </c>
      <c r="B155" s="21">
        <v>581.7</v>
      </c>
      <c r="C155" s="21">
        <v>118.8</v>
      </c>
      <c r="D155" s="21">
        <v>88.4</v>
      </c>
      <c r="E155" s="21">
        <v>48.1</v>
      </c>
      <c r="F155" s="25" t="s">
        <v>53</v>
      </c>
      <c r="G155" s="25" t="s">
        <v>53</v>
      </c>
      <c r="H155" s="21">
        <v>114</v>
      </c>
      <c r="I155" s="21">
        <v>951</v>
      </c>
      <c r="J155" s="10"/>
      <c r="K155" s="10"/>
      <c r="L155" s="10"/>
      <c r="M155" s="10"/>
      <c r="N155" s="10"/>
      <c r="O155" s="10"/>
      <c r="P155" s="4"/>
      <c r="Q155" s="4"/>
      <c r="R155" s="4"/>
      <c r="S155" s="5"/>
      <c r="T155" s="5"/>
      <c r="U155" s="4"/>
      <c r="V155" s="4"/>
      <c r="W155" s="4"/>
      <c r="X155" s="4"/>
      <c r="Y155" s="5"/>
      <c r="Z155" s="5"/>
      <c r="AA155" s="4"/>
      <c r="AB155" s="4"/>
      <c r="AC155" s="4"/>
      <c r="AD155" s="4"/>
      <c r="AE155" s="5"/>
      <c r="AF155" s="5"/>
    </row>
    <row r="156" spans="1:32" ht="12.75">
      <c r="A156" s="113" t="s">
        <v>38</v>
      </c>
      <c r="B156" s="21">
        <v>537.3</v>
      </c>
      <c r="C156" s="21">
        <v>114.2</v>
      </c>
      <c r="D156" s="21">
        <v>92</v>
      </c>
      <c r="E156" s="21">
        <v>23.6</v>
      </c>
      <c r="F156" s="25" t="s">
        <v>53</v>
      </c>
      <c r="G156" s="25" t="s">
        <v>53</v>
      </c>
      <c r="H156" s="21">
        <v>93.2</v>
      </c>
      <c r="I156" s="21">
        <v>860.2</v>
      </c>
      <c r="J156" s="10"/>
      <c r="K156" s="10"/>
      <c r="L156" s="10"/>
      <c r="M156" s="10"/>
      <c r="N156" s="10"/>
      <c r="O156" s="10"/>
      <c r="P156" s="4"/>
      <c r="Q156" s="4"/>
      <c r="R156" s="4"/>
      <c r="S156" s="5"/>
      <c r="T156" s="5"/>
      <c r="U156" s="4"/>
      <c r="V156" s="4"/>
      <c r="W156" s="4"/>
      <c r="X156" s="4"/>
      <c r="Y156" s="5"/>
      <c r="Z156" s="5"/>
      <c r="AA156" s="4"/>
      <c r="AB156" s="4"/>
      <c r="AC156" s="4"/>
      <c r="AD156" s="4"/>
      <c r="AE156" s="5"/>
      <c r="AF156" s="5"/>
    </row>
    <row r="157" spans="1:32" ht="12.75">
      <c r="A157" s="113" t="s">
        <v>39</v>
      </c>
      <c r="B157" s="21">
        <v>795.7</v>
      </c>
      <c r="C157" s="21">
        <v>181.5</v>
      </c>
      <c r="D157" s="21">
        <v>125.9</v>
      </c>
      <c r="E157" s="21">
        <v>63.5</v>
      </c>
      <c r="F157" s="25" t="s">
        <v>53</v>
      </c>
      <c r="G157" s="25" t="s">
        <v>53</v>
      </c>
      <c r="H157" s="21">
        <v>107.7</v>
      </c>
      <c r="I157" s="21">
        <v>1274.2</v>
      </c>
      <c r="J157" s="10"/>
      <c r="K157" s="10"/>
      <c r="L157" s="10"/>
      <c r="M157" s="10"/>
      <c r="N157" s="10"/>
      <c r="O157" s="10"/>
      <c r="P157" s="4"/>
      <c r="Q157" s="4"/>
      <c r="R157" s="4"/>
      <c r="S157" s="5"/>
      <c r="T157" s="5"/>
      <c r="U157" s="4"/>
      <c r="V157" s="4"/>
      <c r="W157" s="4"/>
      <c r="X157" s="4"/>
      <c r="Y157" s="5"/>
      <c r="Z157" s="5"/>
      <c r="AA157" s="4"/>
      <c r="AB157" s="4"/>
      <c r="AC157" s="4"/>
      <c r="AD157" s="4"/>
      <c r="AE157" s="5"/>
      <c r="AF157" s="5"/>
    </row>
    <row r="158" spans="1:32" ht="12.75">
      <c r="A158" s="113" t="s">
        <v>7</v>
      </c>
      <c r="B158" s="21">
        <v>2862.1</v>
      </c>
      <c r="C158" s="21">
        <v>783.9</v>
      </c>
      <c r="D158" s="21">
        <v>431.5</v>
      </c>
      <c r="E158" s="21">
        <v>268.7</v>
      </c>
      <c r="F158" s="25" t="s">
        <v>53</v>
      </c>
      <c r="G158" s="25" t="s">
        <v>53</v>
      </c>
      <c r="H158" s="21">
        <v>536.6</v>
      </c>
      <c r="I158" s="21">
        <v>4882.8</v>
      </c>
      <c r="J158" s="10"/>
      <c r="K158" s="10"/>
      <c r="L158" s="10"/>
      <c r="M158" s="10"/>
      <c r="N158" s="10"/>
      <c r="O158" s="10"/>
      <c r="P158" s="4"/>
      <c r="Q158" s="4"/>
      <c r="R158" s="4"/>
      <c r="S158" s="5"/>
      <c r="T158" s="5"/>
      <c r="U158" s="4"/>
      <c r="V158" s="4"/>
      <c r="W158" s="4"/>
      <c r="X158" s="4"/>
      <c r="Y158" s="5"/>
      <c r="Z158" s="5"/>
      <c r="AA158" s="4"/>
      <c r="AB158" s="4"/>
      <c r="AC158" s="4"/>
      <c r="AD158" s="4"/>
      <c r="AE158" s="5"/>
      <c r="AF158" s="5"/>
    </row>
    <row r="159" spans="1:15" ht="12.75">
      <c r="A159" s="19" t="s">
        <v>15</v>
      </c>
      <c r="B159" s="21"/>
      <c r="C159" s="21"/>
      <c r="D159" s="21"/>
      <c r="E159" s="21"/>
      <c r="F159" s="25"/>
      <c r="G159" s="25"/>
      <c r="H159" s="21"/>
      <c r="I159" s="21"/>
      <c r="J159" s="11"/>
      <c r="K159" s="11"/>
      <c r="L159" s="11"/>
      <c r="M159" s="11"/>
      <c r="N159" s="11"/>
      <c r="O159" s="11"/>
    </row>
    <row r="160" spans="1:15" ht="12.75">
      <c r="A160" s="113" t="s">
        <v>35</v>
      </c>
      <c r="B160" s="21">
        <v>714.6</v>
      </c>
      <c r="C160" s="21">
        <v>625.3</v>
      </c>
      <c r="D160" s="21">
        <v>74.3</v>
      </c>
      <c r="E160" s="21">
        <v>187.9</v>
      </c>
      <c r="F160" s="25" t="s">
        <v>53</v>
      </c>
      <c r="G160" s="25" t="s">
        <v>53</v>
      </c>
      <c r="H160" s="21">
        <v>210.7</v>
      </c>
      <c r="I160" s="21">
        <v>1812.7</v>
      </c>
      <c r="J160" s="11"/>
      <c r="K160" s="11"/>
      <c r="L160" s="11"/>
      <c r="M160" s="11"/>
      <c r="N160" s="11"/>
      <c r="O160" s="11"/>
    </row>
    <row r="161" spans="1:15" ht="12.75">
      <c r="A161" s="113" t="s">
        <v>36</v>
      </c>
      <c r="B161" s="21">
        <v>1004.8</v>
      </c>
      <c r="C161" s="21">
        <v>387.2</v>
      </c>
      <c r="D161" s="21">
        <v>128.3</v>
      </c>
      <c r="E161" s="21">
        <v>151</v>
      </c>
      <c r="F161" s="25" t="s">
        <v>53</v>
      </c>
      <c r="G161" s="25" t="s">
        <v>53</v>
      </c>
      <c r="H161" s="21">
        <v>185.9</v>
      </c>
      <c r="I161" s="21">
        <v>1857.2</v>
      </c>
      <c r="J161" s="11"/>
      <c r="K161" s="11"/>
      <c r="L161" s="11"/>
      <c r="M161" s="11"/>
      <c r="N161" s="11"/>
      <c r="O161" s="11"/>
    </row>
    <row r="162" spans="1:15" ht="12.75">
      <c r="A162" s="113" t="s">
        <v>37</v>
      </c>
      <c r="B162" s="21">
        <v>1042.8</v>
      </c>
      <c r="C162" s="21">
        <v>317.3</v>
      </c>
      <c r="D162" s="21">
        <v>137.9</v>
      </c>
      <c r="E162" s="21">
        <v>115.9</v>
      </c>
      <c r="F162" s="25" t="s">
        <v>53</v>
      </c>
      <c r="G162" s="25" t="s">
        <v>53</v>
      </c>
      <c r="H162" s="21">
        <v>195.6</v>
      </c>
      <c r="I162" s="21">
        <v>1809.5</v>
      </c>
      <c r="J162" s="9"/>
      <c r="K162" s="9"/>
      <c r="L162" s="9"/>
      <c r="M162" s="11"/>
      <c r="N162" s="11"/>
      <c r="O162" s="11"/>
    </row>
    <row r="163" spans="1:15" ht="12.75">
      <c r="A163" s="113" t="s">
        <v>38</v>
      </c>
      <c r="B163" s="21">
        <v>951.4</v>
      </c>
      <c r="C163" s="21">
        <v>296.5</v>
      </c>
      <c r="D163" s="21">
        <v>165.5</v>
      </c>
      <c r="E163" s="21">
        <v>56.3</v>
      </c>
      <c r="F163" s="25" t="s">
        <v>53</v>
      </c>
      <c r="G163" s="25" t="s">
        <v>53</v>
      </c>
      <c r="H163" s="21">
        <v>168.9</v>
      </c>
      <c r="I163" s="21">
        <v>1638.5</v>
      </c>
      <c r="J163" s="9"/>
      <c r="K163" s="9"/>
      <c r="L163" s="9"/>
      <c r="M163" s="11"/>
      <c r="N163" s="11"/>
      <c r="O163" s="11"/>
    </row>
    <row r="164" spans="1:15" ht="12.75">
      <c r="A164" s="113" t="s">
        <v>39</v>
      </c>
      <c r="B164" s="21">
        <v>1454.5</v>
      </c>
      <c r="C164" s="21">
        <v>430</v>
      </c>
      <c r="D164" s="21">
        <v>204.9</v>
      </c>
      <c r="E164" s="21">
        <v>149</v>
      </c>
      <c r="F164" s="25" t="s">
        <v>53</v>
      </c>
      <c r="G164" s="25" t="s">
        <v>53</v>
      </c>
      <c r="H164" s="21">
        <v>171.1</v>
      </c>
      <c r="I164" s="21">
        <v>2409.5</v>
      </c>
      <c r="J164" s="9"/>
      <c r="K164" s="9"/>
      <c r="L164" s="9"/>
      <c r="M164" s="11"/>
      <c r="N164" s="11"/>
      <c r="O164" s="11"/>
    </row>
    <row r="165" spans="1:15" ht="12.75">
      <c r="A165" s="113" t="s">
        <v>7</v>
      </c>
      <c r="B165" s="21">
        <v>5168</v>
      </c>
      <c r="C165" s="21">
        <v>2056.3</v>
      </c>
      <c r="D165" s="21">
        <v>710.8</v>
      </c>
      <c r="E165" s="21">
        <v>660.1</v>
      </c>
      <c r="F165" s="25" t="s">
        <v>53</v>
      </c>
      <c r="G165" s="25" t="s">
        <v>53</v>
      </c>
      <c r="H165" s="21">
        <v>932.2</v>
      </c>
      <c r="I165" s="21">
        <v>9527.4</v>
      </c>
      <c r="J165" s="10"/>
      <c r="K165" s="10"/>
      <c r="L165" s="10"/>
      <c r="M165" s="11"/>
      <c r="N165" s="11"/>
      <c r="O165" s="11"/>
    </row>
    <row r="166" spans="1:15" ht="12.75">
      <c r="A166" s="31"/>
      <c r="B166" s="109"/>
      <c r="C166" s="107"/>
      <c r="D166" s="110" t="s">
        <v>51</v>
      </c>
      <c r="E166" s="33"/>
      <c r="F166" s="25"/>
      <c r="G166" s="25"/>
      <c r="H166" s="33"/>
      <c r="I166" s="10"/>
      <c r="J166" s="10"/>
      <c r="K166" s="10"/>
      <c r="L166" s="10"/>
      <c r="M166" s="11"/>
      <c r="N166" s="11"/>
      <c r="O166" s="11"/>
    </row>
    <row r="167" spans="1:15" ht="12.75">
      <c r="A167" s="19" t="s">
        <v>8</v>
      </c>
      <c r="B167" s="109"/>
      <c r="C167" s="107"/>
      <c r="D167" s="110"/>
      <c r="E167" s="33"/>
      <c r="F167" s="25"/>
      <c r="G167" s="25"/>
      <c r="H167" s="33"/>
      <c r="I167" s="10"/>
      <c r="J167" s="10"/>
      <c r="K167" s="10"/>
      <c r="L167" s="10"/>
      <c r="M167" s="11"/>
      <c r="N167" s="11"/>
      <c r="O167" s="11"/>
    </row>
    <row r="168" spans="1:15" ht="12.75">
      <c r="A168" s="113" t="s">
        <v>35</v>
      </c>
      <c r="B168" s="99">
        <f>B146/9527.4*100</f>
        <v>3.485735877574155</v>
      </c>
      <c r="C168" s="99">
        <f aca="true" t="shared" si="6" ref="C168:I168">C146/9527.4*100</f>
        <v>3.892982345655688</v>
      </c>
      <c r="D168" s="99">
        <f t="shared" si="6"/>
        <v>0.29913722526607467</v>
      </c>
      <c r="E168" s="99">
        <f t="shared" si="6"/>
        <v>1.0601003421710016</v>
      </c>
      <c r="F168" s="25" t="s">
        <v>53</v>
      </c>
      <c r="G168" s="25" t="s">
        <v>53</v>
      </c>
      <c r="H168" s="99">
        <f t="shared" si="6"/>
        <v>1.1535151247979512</v>
      </c>
      <c r="I168" s="99">
        <f t="shared" si="6"/>
        <v>9.89042131116569</v>
      </c>
      <c r="J168" s="10"/>
      <c r="K168" s="10"/>
      <c r="L168" s="10"/>
      <c r="M168" s="11"/>
      <c r="N168" s="11"/>
      <c r="O168" s="11"/>
    </row>
    <row r="169" spans="1:15" ht="12.75">
      <c r="A169" s="113" t="s">
        <v>36</v>
      </c>
      <c r="B169" s="99">
        <f aca="true" t="shared" si="7" ref="B169:I187">B147/9527.4*100</f>
        <v>4.617209312089343</v>
      </c>
      <c r="C169" s="99">
        <f t="shared" si="7"/>
        <v>2.857022902365808</v>
      </c>
      <c r="D169" s="99">
        <f t="shared" si="7"/>
        <v>0.5122068979994542</v>
      </c>
      <c r="E169" s="99">
        <f t="shared" si="7"/>
        <v>1.0947372840439153</v>
      </c>
      <c r="F169" s="25" t="s">
        <v>53</v>
      </c>
      <c r="G169" s="25" t="s">
        <v>53</v>
      </c>
      <c r="H169" s="99">
        <f t="shared" si="7"/>
        <v>0.6822427944664862</v>
      </c>
      <c r="I169" s="99">
        <f t="shared" si="7"/>
        <v>9.763419190965008</v>
      </c>
      <c r="J169" s="10"/>
      <c r="K169" s="10"/>
      <c r="L169" s="10"/>
      <c r="M169" s="11"/>
      <c r="N169" s="11"/>
      <c r="O169" s="11"/>
    </row>
    <row r="170" spans="1:15" ht="12.75">
      <c r="A170" s="113" t="s">
        <v>37</v>
      </c>
      <c r="B170" s="99">
        <f t="shared" si="7"/>
        <v>4.838675819216156</v>
      </c>
      <c r="C170" s="99">
        <f t="shared" si="7"/>
        <v>2.08451413816991</v>
      </c>
      <c r="D170" s="99">
        <f t="shared" si="7"/>
        <v>0.5195541280937087</v>
      </c>
      <c r="E170" s="99">
        <f t="shared" si="7"/>
        <v>0.711631714843504</v>
      </c>
      <c r="F170" s="25" t="s">
        <v>53</v>
      </c>
      <c r="G170" s="25" t="s">
        <v>53</v>
      </c>
      <c r="H170" s="99">
        <f t="shared" si="7"/>
        <v>0.8554275038310558</v>
      </c>
      <c r="I170" s="99">
        <f t="shared" si="7"/>
        <v>9.010852908453513</v>
      </c>
      <c r="J170" s="10"/>
      <c r="K170" s="10"/>
      <c r="L170" s="10"/>
      <c r="M170" s="11"/>
      <c r="N170" s="11"/>
      <c r="O170" s="11"/>
    </row>
    <row r="171" spans="1:15" ht="12.75">
      <c r="A171" s="113" t="s">
        <v>38</v>
      </c>
      <c r="B171" s="99">
        <f t="shared" si="7"/>
        <v>4.346411402901107</v>
      </c>
      <c r="C171" s="99">
        <f t="shared" si="7"/>
        <v>1.9134286374036988</v>
      </c>
      <c r="D171" s="99">
        <f t="shared" si="7"/>
        <v>0.771459159896719</v>
      </c>
      <c r="E171" s="99">
        <f t="shared" si="7"/>
        <v>0.3432206058316015</v>
      </c>
      <c r="F171" s="25" t="s">
        <v>53</v>
      </c>
      <c r="G171" s="25" t="s">
        <v>53</v>
      </c>
      <c r="H171" s="99">
        <f t="shared" si="7"/>
        <v>0.7945504544786616</v>
      </c>
      <c r="I171" s="99">
        <f t="shared" si="7"/>
        <v>8.169070260511786</v>
      </c>
      <c r="J171" s="10"/>
      <c r="K171" s="10"/>
      <c r="L171" s="10"/>
      <c r="M171" s="11"/>
      <c r="N171" s="11"/>
      <c r="O171" s="11"/>
    </row>
    <row r="172" spans="1:15" ht="12.75">
      <c r="A172" s="113" t="s">
        <v>39</v>
      </c>
      <c r="B172" s="99">
        <f t="shared" si="7"/>
        <v>6.914793122992631</v>
      </c>
      <c r="C172" s="99">
        <f t="shared" si="7"/>
        <v>2.6082666834603354</v>
      </c>
      <c r="D172" s="99">
        <f t="shared" si="7"/>
        <v>0.8291873963515755</v>
      </c>
      <c r="E172" s="99">
        <f t="shared" si="7"/>
        <v>0.897411675798224</v>
      </c>
      <c r="F172" s="25" t="s">
        <v>53</v>
      </c>
      <c r="G172" s="25" t="s">
        <v>53</v>
      </c>
      <c r="H172" s="99">
        <f t="shared" si="7"/>
        <v>0.6654491256796188</v>
      </c>
      <c r="I172" s="99">
        <f t="shared" si="7"/>
        <v>11.916157608581566</v>
      </c>
      <c r="J172" s="10"/>
      <c r="K172" s="10"/>
      <c r="L172" s="10"/>
      <c r="M172" s="11"/>
      <c r="N172" s="11"/>
      <c r="O172" s="11"/>
    </row>
    <row r="173" spans="1:15" ht="12.75">
      <c r="A173" s="113" t="s">
        <v>7</v>
      </c>
      <c r="B173" s="99">
        <f t="shared" si="7"/>
        <v>24.202825534773392</v>
      </c>
      <c r="C173" s="99">
        <f t="shared" si="7"/>
        <v>13.355165102756262</v>
      </c>
      <c r="D173" s="99">
        <f t="shared" si="7"/>
        <v>2.930495203308353</v>
      </c>
      <c r="E173" s="99">
        <f t="shared" si="7"/>
        <v>4.108151226987426</v>
      </c>
      <c r="F173" s="25" t="s">
        <v>53</v>
      </c>
      <c r="G173" s="25" t="s">
        <v>53</v>
      </c>
      <c r="H173" s="99">
        <f t="shared" si="7"/>
        <v>4.152234607552953</v>
      </c>
      <c r="I173" s="99">
        <f t="shared" si="7"/>
        <v>48.749921279677565</v>
      </c>
      <c r="J173" s="10"/>
      <c r="K173" s="10"/>
      <c r="L173" s="10"/>
      <c r="M173" s="11"/>
      <c r="N173" s="11"/>
      <c r="O173" s="11"/>
    </row>
    <row r="174" spans="1:15" ht="12.75">
      <c r="A174" s="19" t="s">
        <v>14</v>
      </c>
      <c r="B174" s="99"/>
      <c r="C174" s="99"/>
      <c r="D174" s="99"/>
      <c r="E174" s="99"/>
      <c r="F174" s="25"/>
      <c r="G174" s="25"/>
      <c r="H174" s="99"/>
      <c r="I174" s="99"/>
      <c r="J174" s="10"/>
      <c r="K174" s="10"/>
      <c r="L174" s="10"/>
      <c r="M174" s="11"/>
      <c r="N174" s="11"/>
      <c r="O174" s="11"/>
    </row>
    <row r="175" spans="1:15" ht="12.75">
      <c r="A175" s="113" t="s">
        <v>35</v>
      </c>
      <c r="B175" s="99">
        <f t="shared" si="7"/>
        <v>4.0147364443604765</v>
      </c>
      <c r="C175" s="99">
        <f t="shared" si="7"/>
        <v>2.6701933371119093</v>
      </c>
      <c r="D175" s="99">
        <f t="shared" si="7"/>
        <v>0.48071876902407784</v>
      </c>
      <c r="E175" s="99">
        <f t="shared" si="7"/>
        <v>0.9121061359867331</v>
      </c>
      <c r="F175" s="25" t="s">
        <v>53</v>
      </c>
      <c r="G175" s="25" t="s">
        <v>53</v>
      </c>
      <c r="H175" s="99">
        <f t="shared" si="7"/>
        <v>1.0580011335726431</v>
      </c>
      <c r="I175" s="99">
        <f t="shared" si="7"/>
        <v>9.13575582005584</v>
      </c>
      <c r="J175" s="11"/>
      <c r="K175" s="11"/>
      <c r="L175" s="11"/>
      <c r="M175" s="11"/>
      <c r="N175" s="11"/>
      <c r="O175" s="11"/>
    </row>
    <row r="176" spans="1:15" ht="12.75">
      <c r="A176" s="113" t="s">
        <v>36</v>
      </c>
      <c r="B176" s="99">
        <f t="shared" si="7"/>
        <v>5.929214686063354</v>
      </c>
      <c r="C176" s="99">
        <f t="shared" si="7"/>
        <v>1.2070449440560909</v>
      </c>
      <c r="D176" s="99">
        <f t="shared" si="7"/>
        <v>0.8344354178474715</v>
      </c>
      <c r="E176" s="99">
        <f t="shared" si="7"/>
        <v>0.49016520771669086</v>
      </c>
      <c r="F176" s="25" t="s">
        <v>53</v>
      </c>
      <c r="G176" s="25" t="s">
        <v>53</v>
      </c>
      <c r="H176" s="99">
        <f t="shared" si="7"/>
        <v>1.2689715977076643</v>
      </c>
      <c r="I176" s="99">
        <f t="shared" si="7"/>
        <v>9.729831853391271</v>
      </c>
      <c r="J176" s="11"/>
      <c r="K176" s="11"/>
      <c r="L176" s="11"/>
      <c r="M176" s="11"/>
      <c r="N176" s="11"/>
      <c r="O176" s="11"/>
    </row>
    <row r="177" spans="1:15" ht="12.75">
      <c r="A177" s="113" t="s">
        <v>37</v>
      </c>
      <c r="B177" s="99">
        <f t="shared" si="7"/>
        <v>6.105548208325462</v>
      </c>
      <c r="C177" s="99">
        <f t="shared" si="7"/>
        <v>1.2469299074249007</v>
      </c>
      <c r="D177" s="99">
        <f t="shared" si="7"/>
        <v>0.9278502004744213</v>
      </c>
      <c r="E177" s="99">
        <f t="shared" si="7"/>
        <v>0.5048596679051998</v>
      </c>
      <c r="F177" s="25" t="s">
        <v>53</v>
      </c>
      <c r="G177" s="25" t="s">
        <v>53</v>
      </c>
      <c r="H177" s="99">
        <f t="shared" si="7"/>
        <v>1.1965489010642987</v>
      </c>
      <c r="I177" s="99">
        <f t="shared" si="7"/>
        <v>9.981736885194282</v>
      </c>
      <c r="J177" s="9"/>
      <c r="K177" s="9"/>
      <c r="L177" s="9"/>
      <c r="M177" s="11"/>
      <c r="N177" s="11"/>
      <c r="O177" s="11"/>
    </row>
    <row r="178" spans="1:15" ht="12.75">
      <c r="A178" s="113" t="s">
        <v>38</v>
      </c>
      <c r="B178" s="99">
        <f t="shared" si="7"/>
        <v>5.639523899489892</v>
      </c>
      <c r="C178" s="99">
        <f t="shared" si="7"/>
        <v>1.1986481096626573</v>
      </c>
      <c r="D178" s="99">
        <f t="shared" si="7"/>
        <v>0.9656359552448727</v>
      </c>
      <c r="E178" s="99">
        <f t="shared" si="7"/>
        <v>0.24770661460629342</v>
      </c>
      <c r="F178" s="25" t="s">
        <v>53</v>
      </c>
      <c r="G178" s="25" t="s">
        <v>53</v>
      </c>
      <c r="H178" s="99">
        <f t="shared" si="7"/>
        <v>0.9782312068350233</v>
      </c>
      <c r="I178" s="99">
        <f t="shared" si="7"/>
        <v>9.02869618153956</v>
      </c>
      <c r="J178" s="9"/>
      <c r="K178" s="9"/>
      <c r="L178" s="9"/>
      <c r="M178" s="11"/>
      <c r="N178" s="11"/>
      <c r="O178" s="11"/>
    </row>
    <row r="179" spans="1:15" ht="12.75">
      <c r="A179" s="113" t="s">
        <v>39</v>
      </c>
      <c r="B179" s="99">
        <f t="shared" si="7"/>
        <v>8.351701408568971</v>
      </c>
      <c r="C179" s="99">
        <f t="shared" si="7"/>
        <v>1.9050318030102653</v>
      </c>
      <c r="D179" s="99">
        <f t="shared" si="7"/>
        <v>1.3214518126666248</v>
      </c>
      <c r="E179" s="99">
        <f t="shared" si="7"/>
        <v>0.666498729978798</v>
      </c>
      <c r="F179" s="25" t="s">
        <v>53</v>
      </c>
      <c r="G179" s="25" t="s">
        <v>53</v>
      </c>
      <c r="H179" s="99">
        <f t="shared" si="7"/>
        <v>1.1304238302160086</v>
      </c>
      <c r="I179" s="99">
        <f t="shared" si="7"/>
        <v>13.374057980141488</v>
      </c>
      <c r="J179" s="11"/>
      <c r="K179" s="11"/>
      <c r="L179" s="11"/>
      <c r="M179" s="11"/>
      <c r="N179" s="11"/>
      <c r="O179" s="11"/>
    </row>
    <row r="180" spans="1:15" ht="12.75">
      <c r="A180" s="113" t="s">
        <v>7</v>
      </c>
      <c r="B180" s="99">
        <f t="shared" si="7"/>
        <v>30.040724646808155</v>
      </c>
      <c r="C180" s="99">
        <f t="shared" si="7"/>
        <v>8.227848101265822</v>
      </c>
      <c r="D180" s="99">
        <f t="shared" si="7"/>
        <v>4.529042550958289</v>
      </c>
      <c r="E180" s="99">
        <f t="shared" si="7"/>
        <v>2.820286751894536</v>
      </c>
      <c r="F180" s="25" t="s">
        <v>53</v>
      </c>
      <c r="G180" s="25" t="s">
        <v>53</v>
      </c>
      <c r="H180" s="99">
        <f t="shared" si="7"/>
        <v>5.632176669395638</v>
      </c>
      <c r="I180" s="99">
        <f t="shared" si="7"/>
        <v>51.25007872032244</v>
      </c>
      <c r="J180" s="11"/>
      <c r="K180" s="11"/>
      <c r="L180" s="11"/>
      <c r="M180" s="11"/>
      <c r="N180" s="11"/>
      <c r="O180" s="11"/>
    </row>
    <row r="181" spans="1:15" ht="12.75">
      <c r="A181" s="19" t="s">
        <v>15</v>
      </c>
      <c r="B181" s="99"/>
      <c r="C181" s="99"/>
      <c r="D181" s="99"/>
      <c r="E181" s="99"/>
      <c r="F181" s="25"/>
      <c r="G181" s="25"/>
      <c r="H181" s="99"/>
      <c r="I181" s="99"/>
      <c r="J181" s="11"/>
      <c r="K181" s="11"/>
      <c r="L181" s="11"/>
      <c r="M181" s="11"/>
      <c r="N181" s="11"/>
      <c r="O181" s="11"/>
    </row>
    <row r="182" spans="1:15" ht="12.75">
      <c r="A182" s="113" t="s">
        <v>35</v>
      </c>
      <c r="B182" s="99">
        <f t="shared" si="7"/>
        <v>7.500472321934631</v>
      </c>
      <c r="C182" s="99">
        <f t="shared" si="7"/>
        <v>6.563175682767596</v>
      </c>
      <c r="D182" s="99">
        <f t="shared" si="7"/>
        <v>0.7798559942901526</v>
      </c>
      <c r="E182" s="99">
        <f t="shared" si="7"/>
        <v>1.9722064781577346</v>
      </c>
      <c r="F182" s="25" t="s">
        <v>53</v>
      </c>
      <c r="G182" s="25" t="s">
        <v>53</v>
      </c>
      <c r="H182" s="99">
        <f t="shared" si="7"/>
        <v>2.2115162583705943</v>
      </c>
      <c r="I182" s="99">
        <f t="shared" si="7"/>
        <v>19.02617713122153</v>
      </c>
      <c r="J182" s="11"/>
      <c r="K182" s="11"/>
      <c r="L182" s="11"/>
      <c r="M182" s="11"/>
      <c r="N182" s="11"/>
      <c r="O182" s="11"/>
    </row>
    <row r="183" spans="1:15" ht="12.75">
      <c r="A183" s="113" t="s">
        <v>36</v>
      </c>
      <c r="B183" s="99">
        <f t="shared" si="7"/>
        <v>10.546423998152695</v>
      </c>
      <c r="C183" s="99">
        <f t="shared" si="7"/>
        <v>4.064067846421899</v>
      </c>
      <c r="D183" s="99">
        <f t="shared" si="7"/>
        <v>1.3466423158469258</v>
      </c>
      <c r="E183" s="99">
        <f t="shared" si="7"/>
        <v>1.5849024917606065</v>
      </c>
      <c r="F183" s="25" t="s">
        <v>53</v>
      </c>
      <c r="G183" s="25" t="s">
        <v>53</v>
      </c>
      <c r="H183" s="99">
        <f t="shared" si="7"/>
        <v>1.9512143921741505</v>
      </c>
      <c r="I183" s="99">
        <f t="shared" si="7"/>
        <v>19.49325104435628</v>
      </c>
      <c r="J183" s="11"/>
      <c r="K183" s="11"/>
      <c r="L183" s="11"/>
      <c r="M183" s="11"/>
      <c r="N183" s="11"/>
      <c r="O183" s="11"/>
    </row>
    <row r="184" spans="1:15" ht="12.75">
      <c r="A184" s="113" t="s">
        <v>37</v>
      </c>
      <c r="B184" s="99">
        <f t="shared" si="7"/>
        <v>10.945273631840797</v>
      </c>
      <c r="C184" s="99">
        <f t="shared" si="7"/>
        <v>3.3303944412956317</v>
      </c>
      <c r="D184" s="99">
        <f t="shared" si="7"/>
        <v>1.44740432856813</v>
      </c>
      <c r="E184" s="99">
        <f t="shared" si="7"/>
        <v>1.2164913827487038</v>
      </c>
      <c r="F184" s="25" t="s">
        <v>53</v>
      </c>
      <c r="G184" s="25" t="s">
        <v>53</v>
      </c>
      <c r="H184" s="99">
        <f t="shared" si="7"/>
        <v>2.053026009194534</v>
      </c>
      <c r="I184" s="99">
        <f t="shared" si="7"/>
        <v>18.992589793647795</v>
      </c>
      <c r="J184" s="11"/>
      <c r="K184" s="11"/>
      <c r="L184" s="11"/>
      <c r="M184" s="11"/>
      <c r="N184" s="11"/>
      <c r="O184" s="11"/>
    </row>
    <row r="185" spans="1:15" ht="12.75">
      <c r="A185" s="113" t="s">
        <v>38</v>
      </c>
      <c r="B185" s="99">
        <f t="shared" si="7"/>
        <v>9.985935302390999</v>
      </c>
      <c r="C185" s="99">
        <f t="shared" si="7"/>
        <v>3.112076747066356</v>
      </c>
      <c r="D185" s="99">
        <f t="shared" si="7"/>
        <v>1.7370951151415917</v>
      </c>
      <c r="E185" s="99">
        <f t="shared" si="7"/>
        <v>0.5909272204378949</v>
      </c>
      <c r="F185" s="25" t="s">
        <v>53</v>
      </c>
      <c r="G185" s="25" t="s">
        <v>53</v>
      </c>
      <c r="H185" s="99">
        <f t="shared" si="7"/>
        <v>1.7727816613136846</v>
      </c>
      <c r="I185" s="99">
        <f t="shared" si="7"/>
        <v>17.197766442051346</v>
      </c>
      <c r="J185" s="11"/>
      <c r="K185" s="11"/>
      <c r="L185" s="11"/>
      <c r="M185" s="11"/>
      <c r="N185" s="11"/>
      <c r="O185" s="11"/>
    </row>
    <row r="186" spans="1:15" ht="12.75">
      <c r="A186" s="113" t="s">
        <v>39</v>
      </c>
      <c r="B186" s="99">
        <f t="shared" si="7"/>
        <v>15.266494531561603</v>
      </c>
      <c r="C186" s="99">
        <f t="shared" si="7"/>
        <v>4.5132984864706005</v>
      </c>
      <c r="D186" s="99">
        <f t="shared" si="7"/>
        <v>2.1506392090182005</v>
      </c>
      <c r="E186" s="99">
        <f t="shared" si="7"/>
        <v>1.5639104057770221</v>
      </c>
      <c r="F186" s="25" t="s">
        <v>53</v>
      </c>
      <c r="G186" s="25" t="s">
        <v>53</v>
      </c>
      <c r="H186" s="99">
        <f t="shared" si="7"/>
        <v>1.7958729558956272</v>
      </c>
      <c r="I186" s="99">
        <f t="shared" si="7"/>
        <v>25.290215588723054</v>
      </c>
      <c r="J186" s="11"/>
      <c r="K186" s="11"/>
      <c r="L186" s="11"/>
      <c r="M186" s="11"/>
      <c r="N186" s="11"/>
      <c r="O186" s="11"/>
    </row>
    <row r="187" spans="1:15" ht="12.75">
      <c r="A187" s="113" t="s">
        <v>7</v>
      </c>
      <c r="B187" s="99">
        <f t="shared" si="7"/>
        <v>54.24355018158155</v>
      </c>
      <c r="C187" s="99">
        <f t="shared" si="7"/>
        <v>21.583013204022087</v>
      </c>
      <c r="D187" s="99">
        <f t="shared" si="7"/>
        <v>7.460587358565821</v>
      </c>
      <c r="E187" s="99">
        <f t="shared" si="7"/>
        <v>6.928437978881961</v>
      </c>
      <c r="F187" s="25" t="s">
        <v>53</v>
      </c>
      <c r="G187" s="25" t="s">
        <v>53</v>
      </c>
      <c r="H187" s="99">
        <f t="shared" si="7"/>
        <v>9.784411276948592</v>
      </c>
      <c r="I187" s="99">
        <f t="shared" si="7"/>
        <v>100</v>
      </c>
      <c r="J187" s="11"/>
      <c r="K187" s="11"/>
      <c r="L187" s="11"/>
      <c r="M187" s="11"/>
      <c r="N187" s="11"/>
      <c r="O187" s="11"/>
    </row>
    <row r="188" spans="1:15" ht="12.75">
      <c r="A188" s="11"/>
      <c r="B188" s="9"/>
      <c r="C188" s="10"/>
      <c r="D188" s="10"/>
      <c r="E188" s="10"/>
      <c r="F188" s="10"/>
      <c r="G188" s="10"/>
      <c r="H188" s="11"/>
      <c r="I188" s="10"/>
      <c r="J188" s="11"/>
      <c r="K188" s="11"/>
      <c r="L188" s="11"/>
      <c r="M188" s="11"/>
      <c r="N188" s="11"/>
      <c r="O188" s="11"/>
    </row>
    <row r="189" spans="1:15" ht="12.75">
      <c r="A189" s="66" t="s">
        <v>49</v>
      </c>
      <c r="B189" s="9"/>
      <c r="C189" s="10"/>
      <c r="D189" s="10"/>
      <c r="E189" s="10"/>
      <c r="F189" s="10"/>
      <c r="G189" s="10"/>
      <c r="H189" s="11"/>
      <c r="I189" s="10"/>
      <c r="J189" s="11"/>
      <c r="K189" s="11"/>
      <c r="L189" s="11"/>
      <c r="M189" s="11"/>
      <c r="N189" s="11"/>
      <c r="O189" s="11"/>
    </row>
    <row r="190" spans="1:15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</sheetData>
  <printOptions/>
  <pageMargins left="0.5" right="0.5" top="0.5" bottom="0.5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1">
      <selection activeCell="A1" sqref="A1"/>
    </sheetView>
  </sheetViews>
  <sheetFormatPr defaultColWidth="8.88671875" defaultRowHeight="15"/>
  <cols>
    <col min="1" max="1" width="25.77734375" style="1" customWidth="1"/>
    <col min="2" max="9" width="10.77734375" style="1" customWidth="1"/>
    <col min="10" max="10" width="16.3359375" style="1" customWidth="1"/>
    <col min="11" max="16384" width="9.6640625" style="1" customWidth="1"/>
  </cols>
  <sheetData>
    <row r="1" ht="15.75">
      <c r="A1" s="65" t="s">
        <v>47</v>
      </c>
    </row>
    <row r="2" ht="12.75">
      <c r="A2" s="30" t="s">
        <v>48</v>
      </c>
    </row>
    <row r="3" ht="12.75">
      <c r="A3" s="30" t="s">
        <v>57</v>
      </c>
    </row>
    <row r="4" ht="12.75">
      <c r="A4" s="30"/>
    </row>
    <row r="5" spans="1:9" ht="38.25">
      <c r="A5" s="72"/>
      <c r="B5" s="44" t="s">
        <v>2</v>
      </c>
      <c r="C5" s="44" t="s">
        <v>34</v>
      </c>
      <c r="D5" s="44" t="s">
        <v>3</v>
      </c>
      <c r="E5" s="44" t="s">
        <v>4</v>
      </c>
      <c r="F5" s="44" t="s">
        <v>5</v>
      </c>
      <c r="G5" s="44" t="s">
        <v>6</v>
      </c>
      <c r="H5" s="46" t="s">
        <v>7</v>
      </c>
      <c r="I5" s="29"/>
    </row>
    <row r="6" spans="1:9" ht="12.75">
      <c r="A6" s="29"/>
      <c r="B6" s="68"/>
      <c r="C6" s="68"/>
      <c r="D6" s="32" t="s">
        <v>43</v>
      </c>
      <c r="E6" s="68"/>
      <c r="F6" s="68"/>
      <c r="G6" s="68"/>
      <c r="H6" s="32"/>
      <c r="I6" s="29"/>
    </row>
    <row r="7" spans="1:9" ht="12.75">
      <c r="A7" s="31"/>
      <c r="B7" s="31"/>
      <c r="C7" s="31"/>
      <c r="D7" s="25" t="s">
        <v>50</v>
      </c>
      <c r="E7" s="31"/>
      <c r="F7" s="31"/>
      <c r="G7" s="31"/>
      <c r="H7" s="29"/>
      <c r="I7" s="29"/>
    </row>
    <row r="8" spans="1:9" ht="12.75">
      <c r="A8" s="45" t="s">
        <v>16</v>
      </c>
      <c r="B8" s="33">
        <v>739</v>
      </c>
      <c r="C8" s="33">
        <v>941.2</v>
      </c>
      <c r="D8" s="33">
        <v>985.1</v>
      </c>
      <c r="E8" s="33">
        <v>1199.7</v>
      </c>
      <c r="F8" s="33">
        <v>568.8</v>
      </c>
      <c r="G8" s="33">
        <v>608.2</v>
      </c>
      <c r="H8" s="47"/>
      <c r="I8" s="31"/>
    </row>
    <row r="9" spans="1:9" ht="12.75">
      <c r="A9" s="45" t="s">
        <v>33</v>
      </c>
      <c r="B9" s="33">
        <v>519.9</v>
      </c>
      <c r="C9" s="33">
        <v>368.1</v>
      </c>
      <c r="D9" s="33">
        <v>436.1</v>
      </c>
      <c r="E9" s="33">
        <v>511.5</v>
      </c>
      <c r="F9" s="33">
        <v>282.3</v>
      </c>
      <c r="G9" s="33">
        <v>215.4</v>
      </c>
      <c r="H9" s="47"/>
      <c r="I9" s="31"/>
    </row>
    <row r="10" spans="1:9" ht="12.75">
      <c r="A10" s="45" t="s">
        <v>7</v>
      </c>
      <c r="B10" s="33">
        <v>1258.9</v>
      </c>
      <c r="C10" s="33">
        <v>1309.3</v>
      </c>
      <c r="D10" s="33">
        <v>1421.3</v>
      </c>
      <c r="E10" s="33">
        <v>1712.4</v>
      </c>
      <c r="F10" s="33">
        <v>851.1</v>
      </c>
      <c r="G10" s="33">
        <v>823.6</v>
      </c>
      <c r="H10" s="47"/>
      <c r="I10" s="31"/>
    </row>
    <row r="11" spans="1:9" ht="12.75">
      <c r="A11" s="31"/>
      <c r="B11" s="99"/>
      <c r="C11" s="99"/>
      <c r="D11" s="110" t="s">
        <v>51</v>
      </c>
      <c r="E11" s="33"/>
      <c r="F11" s="99"/>
      <c r="G11" s="33"/>
      <c r="H11" s="33"/>
      <c r="I11" s="31"/>
    </row>
    <row r="12" spans="1:9" ht="12.75">
      <c r="A12" s="45" t="s">
        <v>16</v>
      </c>
      <c r="B12" s="102">
        <f aca="true" t="shared" si="0" ref="B12:G12">B8/7404.4*100</f>
        <v>9.980552104154288</v>
      </c>
      <c r="C12" s="102">
        <f t="shared" si="0"/>
        <v>12.711360812489872</v>
      </c>
      <c r="D12" s="102">
        <f t="shared" si="0"/>
        <v>13.304251526119607</v>
      </c>
      <c r="E12" s="102">
        <f t="shared" si="0"/>
        <v>16.202528226459943</v>
      </c>
      <c r="F12" s="102">
        <f t="shared" si="0"/>
        <v>7.681918859056777</v>
      </c>
      <c r="G12" s="102">
        <f t="shared" si="0"/>
        <v>8.214034898168658</v>
      </c>
      <c r="H12" s="102"/>
      <c r="I12" s="31"/>
    </row>
    <row r="13" spans="1:9" ht="12.75">
      <c r="A13" s="45" t="s">
        <v>33</v>
      </c>
      <c r="B13" s="102">
        <f aca="true" t="shared" si="1" ref="B13:G14">B9/7404.4*100</f>
        <v>7.021500729296094</v>
      </c>
      <c r="C13" s="102">
        <f t="shared" si="1"/>
        <v>4.971368375560478</v>
      </c>
      <c r="D13" s="102">
        <f t="shared" si="1"/>
        <v>5.889741234941387</v>
      </c>
      <c r="E13" s="102">
        <f t="shared" si="1"/>
        <v>6.908054670196099</v>
      </c>
      <c r="F13" s="102">
        <f t="shared" si="1"/>
        <v>3.8125979147533897</v>
      </c>
      <c r="G13" s="102">
        <f t="shared" si="1"/>
        <v>2.90908108692129</v>
      </c>
      <c r="H13" s="102"/>
      <c r="I13" s="31"/>
    </row>
    <row r="14" spans="1:9" ht="12.75">
      <c r="A14" s="45" t="s">
        <v>7</v>
      </c>
      <c r="B14" s="102">
        <f t="shared" si="1"/>
        <v>17.00205283345038</v>
      </c>
      <c r="C14" s="102">
        <f t="shared" si="1"/>
        <v>17.68272918805035</v>
      </c>
      <c r="D14" s="102">
        <f t="shared" si="1"/>
        <v>19.19534330938361</v>
      </c>
      <c r="E14" s="102">
        <f t="shared" si="1"/>
        <v>23.126789476527474</v>
      </c>
      <c r="F14" s="102">
        <f t="shared" si="1"/>
        <v>11.494516773810167</v>
      </c>
      <c r="G14" s="102">
        <f t="shared" si="1"/>
        <v>11.123115985089948</v>
      </c>
      <c r="H14" s="102"/>
      <c r="I14" s="31"/>
    </row>
    <row r="15" spans="1:9" ht="12.75">
      <c r="A15" s="67"/>
      <c r="B15" s="108"/>
      <c r="C15" s="108"/>
      <c r="D15" s="32" t="s">
        <v>44</v>
      </c>
      <c r="E15" s="69"/>
      <c r="F15" s="69"/>
      <c r="G15" s="69"/>
      <c r="H15" s="70"/>
      <c r="I15" s="29"/>
    </row>
    <row r="16" spans="1:9" ht="12.75">
      <c r="A16" s="67"/>
      <c r="B16" s="108"/>
      <c r="C16" s="108"/>
      <c r="D16" s="25" t="s">
        <v>50</v>
      </c>
      <c r="E16" s="69"/>
      <c r="F16" s="69"/>
      <c r="G16" s="69"/>
      <c r="H16" s="70"/>
      <c r="I16" s="29"/>
    </row>
    <row r="17" spans="1:9" ht="12.75">
      <c r="A17" s="45" t="s">
        <v>16</v>
      </c>
      <c r="B17" s="33">
        <v>623.3</v>
      </c>
      <c r="C17" s="33">
        <v>847.9</v>
      </c>
      <c r="D17" s="33">
        <v>821</v>
      </c>
      <c r="E17" s="33">
        <v>991.7</v>
      </c>
      <c r="F17" s="33">
        <v>390.4</v>
      </c>
      <c r="G17" s="33">
        <v>665</v>
      </c>
      <c r="H17" s="33">
        <v>4339.3</v>
      </c>
      <c r="I17" s="29"/>
    </row>
    <row r="18" spans="1:9" ht="12.75">
      <c r="A18" s="45" t="s">
        <v>33</v>
      </c>
      <c r="B18" s="29">
        <v>450.9</v>
      </c>
      <c r="C18" s="33">
        <v>329.7</v>
      </c>
      <c r="D18" s="33">
        <v>363</v>
      </c>
      <c r="E18" s="33">
        <v>437.9</v>
      </c>
      <c r="F18" s="33">
        <v>216.4</v>
      </c>
      <c r="G18" s="33">
        <v>247.8</v>
      </c>
      <c r="H18" s="33">
        <v>2045.6</v>
      </c>
      <c r="I18" s="31"/>
    </row>
    <row r="19" spans="1:9" ht="12.75">
      <c r="A19" s="45" t="s">
        <v>7</v>
      </c>
      <c r="B19" s="29">
        <v>1074.2</v>
      </c>
      <c r="C19" s="33">
        <v>1177.6</v>
      </c>
      <c r="D19" s="33">
        <v>1184</v>
      </c>
      <c r="E19" s="33">
        <v>1430.8</v>
      </c>
      <c r="F19" s="33">
        <v>606.7</v>
      </c>
      <c r="G19" s="33">
        <v>912.9</v>
      </c>
      <c r="H19" s="33">
        <v>6386.1</v>
      </c>
      <c r="I19" s="31"/>
    </row>
    <row r="20" spans="1:9" ht="12.75">
      <c r="A20" s="31"/>
      <c r="D20" s="77" t="s">
        <v>51</v>
      </c>
      <c r="I20" s="31"/>
    </row>
    <row r="21" spans="1:9" ht="12.75">
      <c r="A21" s="45" t="s">
        <v>16</v>
      </c>
      <c r="B21" s="114">
        <f>B17/6386.1*100</f>
        <v>9.7602605659166</v>
      </c>
      <c r="C21" s="114">
        <f aca="true" t="shared" si="2" ref="C21:H21">C17/6386.1*100</f>
        <v>13.277274079641721</v>
      </c>
      <c r="D21" s="114">
        <f t="shared" si="2"/>
        <v>12.856046726484083</v>
      </c>
      <c r="E21" s="114">
        <f t="shared" si="2"/>
        <v>15.529039632952818</v>
      </c>
      <c r="F21" s="114">
        <f t="shared" si="2"/>
        <v>6.113277274079641</v>
      </c>
      <c r="G21" s="114">
        <f t="shared" si="2"/>
        <v>10.413241258357996</v>
      </c>
      <c r="H21" s="114">
        <f t="shared" si="2"/>
        <v>67.94913953743286</v>
      </c>
      <c r="I21" s="80"/>
    </row>
    <row r="22" spans="1:9" ht="12.75">
      <c r="A22" s="45" t="s">
        <v>33</v>
      </c>
      <c r="B22" s="114">
        <f aca="true" t="shared" si="3" ref="B22:H23">B18/6386.1*100</f>
        <v>7.060647343449053</v>
      </c>
      <c r="C22" s="114">
        <f t="shared" si="3"/>
        <v>5.162775402828017</v>
      </c>
      <c r="D22" s="114">
        <f t="shared" si="3"/>
        <v>5.68422041621647</v>
      </c>
      <c r="E22" s="114">
        <f t="shared" si="3"/>
        <v>6.857080221105212</v>
      </c>
      <c r="F22" s="114">
        <f t="shared" si="3"/>
        <v>3.388609636554391</v>
      </c>
      <c r="G22" s="114">
        <f t="shared" si="3"/>
        <v>3.8803025320618216</v>
      </c>
      <c r="H22" s="114">
        <f t="shared" si="3"/>
        <v>32.03206965127386</v>
      </c>
      <c r="I22" s="80"/>
    </row>
    <row r="23" spans="1:9" ht="12.75">
      <c r="A23" s="45" t="s">
        <v>7</v>
      </c>
      <c r="B23" s="114">
        <f t="shared" si="3"/>
        <v>16.820907909365655</v>
      </c>
      <c r="C23" s="114">
        <f t="shared" si="3"/>
        <v>18.440049482469735</v>
      </c>
      <c r="D23" s="114">
        <f t="shared" si="3"/>
        <v>18.54026714270055</v>
      </c>
      <c r="E23" s="114">
        <f t="shared" si="3"/>
        <v>22.40491066535131</v>
      </c>
      <c r="F23" s="114">
        <f t="shared" si="3"/>
        <v>9.500321009692927</v>
      </c>
      <c r="G23" s="114">
        <f t="shared" si="3"/>
        <v>14.295109691360924</v>
      </c>
      <c r="H23" s="114">
        <f t="shared" si="3"/>
        <v>100</v>
      </c>
      <c r="I23" s="80"/>
    </row>
    <row r="24" spans="1:9" ht="12.75">
      <c r="A24" s="31"/>
      <c r="B24" s="35"/>
      <c r="C24" s="35"/>
      <c r="D24" s="35"/>
      <c r="E24" s="35"/>
      <c r="F24" s="35"/>
      <c r="G24" s="35"/>
      <c r="H24" s="29"/>
      <c r="I24" s="31"/>
    </row>
    <row r="25" spans="1:9" ht="25.5">
      <c r="A25" s="73"/>
      <c r="B25" s="74" t="s">
        <v>9</v>
      </c>
      <c r="C25" s="75" t="s">
        <v>10</v>
      </c>
      <c r="D25" s="75" t="s">
        <v>11</v>
      </c>
      <c r="E25" s="75" t="s">
        <v>12</v>
      </c>
      <c r="F25" s="75" t="s">
        <v>13</v>
      </c>
      <c r="G25" s="75" t="s">
        <v>59</v>
      </c>
      <c r="H25" s="75" t="s">
        <v>6</v>
      </c>
      <c r="I25" s="46" t="s">
        <v>7</v>
      </c>
    </row>
    <row r="26" spans="1:9" ht="12.75">
      <c r="A26" s="67"/>
      <c r="B26" s="24"/>
      <c r="C26" s="24"/>
      <c r="D26" s="32" t="s">
        <v>45</v>
      </c>
      <c r="E26" s="32"/>
      <c r="F26" s="24"/>
      <c r="G26" s="24"/>
      <c r="H26" s="24"/>
      <c r="I26" s="29"/>
    </row>
    <row r="27" spans="1:9" ht="12.75">
      <c r="A27" s="67"/>
      <c r="B27" s="24"/>
      <c r="C27" s="24"/>
      <c r="D27" s="76" t="s">
        <v>50</v>
      </c>
      <c r="E27" s="32"/>
      <c r="F27" s="24"/>
      <c r="G27" s="24"/>
      <c r="H27" s="24"/>
      <c r="I27" s="29"/>
    </row>
    <row r="28" spans="1:9" ht="12.75">
      <c r="A28" s="45" t="s">
        <v>16</v>
      </c>
      <c r="B28" s="47">
        <v>5805</v>
      </c>
      <c r="C28" s="47">
        <v>2934.8</v>
      </c>
      <c r="D28" s="47">
        <v>3944</v>
      </c>
      <c r="E28" s="47">
        <v>2563.7</v>
      </c>
      <c r="F28" s="47">
        <v>1239.2</v>
      </c>
      <c r="G28" s="47">
        <v>959.1</v>
      </c>
      <c r="H28" s="47">
        <v>833</v>
      </c>
      <c r="I28" s="47"/>
    </row>
    <row r="29" spans="1:9" ht="12.75">
      <c r="A29" s="45" t="s">
        <v>33</v>
      </c>
      <c r="B29" s="47">
        <v>2010.2</v>
      </c>
      <c r="C29" s="47">
        <v>978.7</v>
      </c>
      <c r="D29" s="47">
        <v>1207.3</v>
      </c>
      <c r="E29" s="47">
        <v>671.5</v>
      </c>
      <c r="F29" s="47">
        <v>375.1</v>
      </c>
      <c r="G29" s="47">
        <v>164.1</v>
      </c>
      <c r="H29" s="47">
        <v>276.4</v>
      </c>
      <c r="I29" s="47"/>
    </row>
    <row r="30" spans="1:9" ht="12.75">
      <c r="A30" s="45" t="s">
        <v>7</v>
      </c>
      <c r="B30" s="47">
        <v>7815.2</v>
      </c>
      <c r="C30" s="47">
        <v>3913.5</v>
      </c>
      <c r="D30" s="47">
        <v>5151.3</v>
      </c>
      <c r="E30" s="47">
        <v>3235.2</v>
      </c>
      <c r="F30" s="47">
        <v>1614.3</v>
      </c>
      <c r="G30" s="47">
        <v>1123.2</v>
      </c>
      <c r="H30" s="47">
        <v>1109.4</v>
      </c>
      <c r="I30" s="47"/>
    </row>
    <row r="31" spans="1:9" ht="12.75">
      <c r="A31" s="29"/>
      <c r="B31" s="29"/>
      <c r="C31" s="29"/>
      <c r="D31" s="110" t="s">
        <v>51</v>
      </c>
      <c r="E31" s="29"/>
      <c r="F31" s="29"/>
      <c r="G31" s="29"/>
      <c r="H31" s="29"/>
      <c r="I31" s="25"/>
    </row>
    <row r="32" spans="1:9" ht="12.75">
      <c r="A32" s="45" t="s">
        <v>16</v>
      </c>
      <c r="B32" s="53">
        <f>B28/9527.4*100</f>
        <v>60.929529567353114</v>
      </c>
      <c r="C32" s="53">
        <f aca="true" t="shared" si="4" ref="C32:H32">C28/9527.4*100</f>
        <v>30.803786972311443</v>
      </c>
      <c r="D32" s="53">
        <f t="shared" si="4"/>
        <v>41.39639355962802</v>
      </c>
      <c r="E32" s="53">
        <f t="shared" si="4"/>
        <v>26.908705418057394</v>
      </c>
      <c r="F32" s="53">
        <f t="shared" si="4"/>
        <v>13.006696475428765</v>
      </c>
      <c r="G32" s="53">
        <f t="shared" si="4"/>
        <v>10.0667548334278</v>
      </c>
      <c r="H32" s="53">
        <f t="shared" si="4"/>
        <v>8.743203812162816</v>
      </c>
      <c r="I32" s="53"/>
    </row>
    <row r="33" spans="1:9" ht="12.75">
      <c r="A33" s="45" t="s">
        <v>33</v>
      </c>
      <c r="B33" s="53">
        <f aca="true" t="shared" si="5" ref="B33:H34">B29/9527.4*100</f>
        <v>21.09914562210047</v>
      </c>
      <c r="C33" s="53">
        <f t="shared" si="5"/>
        <v>10.272477276066924</v>
      </c>
      <c r="D33" s="53">
        <f t="shared" si="5"/>
        <v>12.671872703990594</v>
      </c>
      <c r="E33" s="53">
        <f t="shared" si="5"/>
        <v>7.048092868988391</v>
      </c>
      <c r="F33" s="53">
        <f t="shared" si="5"/>
        <v>3.937065726221215</v>
      </c>
      <c r="G33" s="53">
        <f t="shared" si="5"/>
        <v>1.7224006549530828</v>
      </c>
      <c r="H33" s="53">
        <f t="shared" si="5"/>
        <v>2.9011062829313348</v>
      </c>
      <c r="I33" s="53"/>
    </row>
    <row r="34" spans="1:9" ht="12.75">
      <c r="A34" s="45" t="s">
        <v>7</v>
      </c>
      <c r="B34" s="53">
        <f t="shared" si="5"/>
        <v>82.02867518945358</v>
      </c>
      <c r="C34" s="53">
        <f t="shared" si="5"/>
        <v>41.076264248378365</v>
      </c>
      <c r="D34" s="53">
        <f t="shared" si="5"/>
        <v>54.068266263618625</v>
      </c>
      <c r="E34" s="53">
        <f t="shared" si="5"/>
        <v>33.95679828704578</v>
      </c>
      <c r="F34" s="53">
        <f t="shared" si="5"/>
        <v>16.943762201649978</v>
      </c>
      <c r="G34" s="53">
        <f t="shared" si="5"/>
        <v>11.789155488380882</v>
      </c>
      <c r="H34" s="53">
        <f t="shared" si="5"/>
        <v>11.644310095094152</v>
      </c>
      <c r="I34" s="53"/>
    </row>
    <row r="35" spans="1:9" ht="12.75">
      <c r="A35" s="67"/>
      <c r="B35" s="29"/>
      <c r="C35" s="29"/>
      <c r="D35" s="32" t="s">
        <v>46</v>
      </c>
      <c r="E35" s="29"/>
      <c r="F35" s="29"/>
      <c r="G35" s="29"/>
      <c r="H35" s="29"/>
      <c r="I35" s="29"/>
    </row>
    <row r="36" spans="1:4" ht="12.75">
      <c r="A36" s="2"/>
      <c r="D36" s="25" t="s">
        <v>50</v>
      </c>
    </row>
    <row r="37" spans="1:9" ht="12.75">
      <c r="A37" s="45" t="s">
        <v>16</v>
      </c>
      <c r="B37" s="47">
        <v>3729.5</v>
      </c>
      <c r="C37" s="47">
        <v>1602.6</v>
      </c>
      <c r="D37" s="47">
        <v>525.4</v>
      </c>
      <c r="E37" s="47">
        <v>540.7</v>
      </c>
      <c r="F37" s="77" t="s">
        <v>53</v>
      </c>
      <c r="G37" s="77" t="s">
        <v>53</v>
      </c>
      <c r="H37" s="47">
        <v>717.3</v>
      </c>
      <c r="I37" s="47">
        <v>7115.4</v>
      </c>
    </row>
    <row r="38" spans="1:9" ht="12.75">
      <c r="A38" s="45" t="s">
        <v>33</v>
      </c>
      <c r="B38" s="47">
        <v>1438.5</v>
      </c>
      <c r="C38" s="47">
        <v>453.7</v>
      </c>
      <c r="D38" s="47">
        <v>185.4</v>
      </c>
      <c r="E38" s="47">
        <v>119.4</v>
      </c>
      <c r="F38" s="77" t="s">
        <v>53</v>
      </c>
      <c r="G38" s="77" t="s">
        <v>53</v>
      </c>
      <c r="H38" s="47">
        <v>214.9</v>
      </c>
      <c r="I38" s="47">
        <v>2412</v>
      </c>
    </row>
    <row r="39" spans="1:9" ht="12.75">
      <c r="A39" s="45" t="s">
        <v>7</v>
      </c>
      <c r="B39" s="47">
        <v>5168</v>
      </c>
      <c r="C39" s="47">
        <v>2056.3</v>
      </c>
      <c r="D39" s="47">
        <v>710.8</v>
      </c>
      <c r="E39" s="47">
        <v>660.1</v>
      </c>
      <c r="F39" s="77" t="s">
        <v>53</v>
      </c>
      <c r="G39" s="77" t="s">
        <v>53</v>
      </c>
      <c r="H39" s="47">
        <v>932.2</v>
      </c>
      <c r="I39" s="47">
        <v>9527.4</v>
      </c>
    </row>
    <row r="40" spans="1:8" ht="12.75">
      <c r="A40" s="2"/>
      <c r="B40" s="109"/>
      <c r="C40" s="107"/>
      <c r="D40" s="110" t="s">
        <v>51</v>
      </c>
      <c r="E40" s="33"/>
      <c r="F40" s="77"/>
      <c r="G40" s="77"/>
      <c r="H40" s="33"/>
    </row>
    <row r="41" spans="1:9" ht="12.75">
      <c r="A41" s="45" t="s">
        <v>16</v>
      </c>
      <c r="B41" s="99">
        <f>B37/9527.4*100</f>
        <v>39.14499233788862</v>
      </c>
      <c r="C41" s="99">
        <f aca="true" t="shared" si="6" ref="C41:I41">C37/9527.4*100</f>
        <v>16.82095849864601</v>
      </c>
      <c r="D41" s="99">
        <f t="shared" si="6"/>
        <v>5.514620987887566</v>
      </c>
      <c r="E41" s="99">
        <f t="shared" si="6"/>
        <v>5.675210445661986</v>
      </c>
      <c r="F41" s="77" t="s">
        <v>53</v>
      </c>
      <c r="G41" s="77" t="s">
        <v>53</v>
      </c>
      <c r="H41" s="99">
        <f t="shared" si="6"/>
        <v>7.52881163801247</v>
      </c>
      <c r="I41" s="99">
        <f t="shared" si="6"/>
        <v>74.68354430379746</v>
      </c>
    </row>
    <row r="42" spans="1:9" ht="12.75">
      <c r="A42" s="45" t="s">
        <v>33</v>
      </c>
      <c r="B42" s="99">
        <f aca="true" t="shared" si="7" ref="B42:I43">B38/9527.4*100</f>
        <v>15.098557843692928</v>
      </c>
      <c r="C42" s="99">
        <f t="shared" si="7"/>
        <v>4.762054705376073</v>
      </c>
      <c r="D42" s="99">
        <f t="shared" si="7"/>
        <v>1.9459663706782544</v>
      </c>
      <c r="E42" s="99">
        <f t="shared" si="7"/>
        <v>1.253227533219976</v>
      </c>
      <c r="F42" s="77" t="s">
        <v>53</v>
      </c>
      <c r="G42" s="77" t="s">
        <v>53</v>
      </c>
      <c r="H42" s="99">
        <f t="shared" si="7"/>
        <v>2.255599638936121</v>
      </c>
      <c r="I42" s="99">
        <f t="shared" si="7"/>
        <v>25.31645569620253</v>
      </c>
    </row>
    <row r="43" spans="1:9" ht="12.75">
      <c r="A43" s="45" t="s">
        <v>7</v>
      </c>
      <c r="B43" s="99">
        <f t="shared" si="7"/>
        <v>54.24355018158155</v>
      </c>
      <c r="C43" s="99">
        <f t="shared" si="7"/>
        <v>21.583013204022087</v>
      </c>
      <c r="D43" s="99">
        <f t="shared" si="7"/>
        <v>7.460587358565821</v>
      </c>
      <c r="E43" s="99">
        <f t="shared" si="7"/>
        <v>6.928437978881961</v>
      </c>
      <c r="F43" s="77" t="s">
        <v>53</v>
      </c>
      <c r="G43" s="77" t="s">
        <v>53</v>
      </c>
      <c r="H43" s="99">
        <f t="shared" si="7"/>
        <v>9.784411276948592</v>
      </c>
      <c r="I43" s="99">
        <f t="shared" si="7"/>
        <v>100</v>
      </c>
    </row>
    <row r="45" ht="12.75">
      <c r="A45" s="66" t="s">
        <v>49</v>
      </c>
    </row>
    <row r="46" ht="12.75">
      <c r="A46" s="13"/>
    </row>
    <row r="47" ht="12.75">
      <c r="A47" s="13"/>
    </row>
    <row r="48" spans="1:8" ht="12.75">
      <c r="A48" s="13"/>
      <c r="B48" s="13"/>
      <c r="C48" s="14"/>
      <c r="D48" s="14"/>
      <c r="E48" s="14"/>
      <c r="F48" s="14"/>
      <c r="G48" s="14"/>
      <c r="H48" s="14"/>
    </row>
    <row r="49" spans="1:8" ht="12.75">
      <c r="A49" s="13"/>
      <c r="B49" s="13"/>
      <c r="C49" s="13"/>
      <c r="D49" s="13"/>
      <c r="E49" s="13"/>
      <c r="F49" s="13"/>
      <c r="G49" s="13"/>
      <c r="H49" s="13"/>
    </row>
    <row r="50" spans="1:8" ht="12.75">
      <c r="A50" s="13"/>
      <c r="B50" s="13"/>
      <c r="C50" s="13"/>
      <c r="D50" s="13"/>
      <c r="E50" s="13"/>
      <c r="F50" s="13"/>
      <c r="G50" s="13"/>
      <c r="H50" s="13"/>
    </row>
    <row r="51" spans="1:8" ht="12.75">
      <c r="A51" s="13"/>
      <c r="B51" s="13"/>
      <c r="C51" s="13"/>
      <c r="D51" s="13"/>
      <c r="E51" s="13"/>
      <c r="F51" s="13"/>
      <c r="G51" s="13"/>
      <c r="H51" s="13"/>
    </row>
    <row r="52" spans="1:8" ht="12.75">
      <c r="A52" s="13"/>
      <c r="B52" s="13"/>
      <c r="C52" s="13"/>
      <c r="D52" s="13"/>
      <c r="E52" s="13"/>
      <c r="F52" s="13"/>
      <c r="G52" s="13"/>
      <c r="H52" s="13"/>
    </row>
    <row r="53" spans="1:8" ht="12.75">
      <c r="A53" s="13"/>
      <c r="B53" s="13"/>
      <c r="C53" s="13"/>
      <c r="D53" s="13"/>
      <c r="E53" s="13"/>
      <c r="F53" s="13"/>
      <c r="G53" s="13"/>
      <c r="H53" s="13"/>
    </row>
    <row r="54" spans="1:8" ht="12.75">
      <c r="A54" s="13"/>
      <c r="B54" s="13"/>
      <c r="C54" s="13"/>
      <c r="D54" s="13"/>
      <c r="E54" s="13"/>
      <c r="F54" s="13"/>
      <c r="G54" s="13"/>
      <c r="H54" s="13"/>
    </row>
    <row r="55" spans="1:8" ht="12.75">
      <c r="A55" s="13"/>
      <c r="B55" s="13"/>
      <c r="C55" s="13"/>
      <c r="D55" s="13"/>
      <c r="E55" s="13"/>
      <c r="F55" s="13"/>
      <c r="G55" s="13"/>
      <c r="H55" s="13"/>
    </row>
    <row r="56" spans="1:8" ht="12.75">
      <c r="A56" s="13"/>
      <c r="B56" s="13"/>
      <c r="C56" s="13"/>
      <c r="D56" s="13"/>
      <c r="E56" s="13"/>
      <c r="F56" s="13"/>
      <c r="G56" s="13"/>
      <c r="H56" s="13"/>
    </row>
    <row r="57" spans="1:8" ht="12.75">
      <c r="A57" s="13"/>
      <c r="B57" s="13"/>
      <c r="C57" s="13"/>
      <c r="D57" s="13"/>
      <c r="E57" s="13"/>
      <c r="F57" s="13"/>
      <c r="G57" s="13"/>
      <c r="H57" s="13"/>
    </row>
    <row r="58" spans="1:8" ht="12.75">
      <c r="A58" s="13"/>
      <c r="B58" s="13"/>
      <c r="C58" s="13"/>
      <c r="D58" s="13"/>
      <c r="E58" s="13"/>
      <c r="F58" s="13"/>
      <c r="G58" s="13"/>
      <c r="H58" s="13"/>
    </row>
    <row r="59" spans="1:8" ht="12.75">
      <c r="A59" s="13"/>
      <c r="B59" s="13"/>
      <c r="C59" s="13"/>
      <c r="D59" s="13"/>
      <c r="E59" s="13"/>
      <c r="F59" s="13"/>
      <c r="G59" s="13"/>
      <c r="H59" s="13"/>
    </row>
    <row r="60" spans="1:8" ht="12.75">
      <c r="A60" s="13"/>
      <c r="B60" s="13"/>
      <c r="C60" s="13"/>
      <c r="D60" s="13"/>
      <c r="E60" s="13"/>
      <c r="F60" s="13"/>
      <c r="G60" s="13"/>
      <c r="H60" s="13"/>
    </row>
    <row r="61" spans="1:8" ht="12.75">
      <c r="A61" s="13"/>
      <c r="B61" s="13"/>
      <c r="C61" s="13"/>
      <c r="D61" s="13"/>
      <c r="E61" s="13"/>
      <c r="F61" s="13"/>
      <c r="G61" s="13"/>
      <c r="H61" s="13"/>
    </row>
    <row r="62" spans="1:8" ht="12.75">
      <c r="A62" s="13"/>
      <c r="B62" s="13"/>
      <c r="C62" s="13"/>
      <c r="D62" s="13"/>
      <c r="E62" s="13"/>
      <c r="F62" s="13"/>
      <c r="G62" s="13"/>
      <c r="H62" s="13"/>
    </row>
    <row r="63" spans="1:8" ht="12.75">
      <c r="A63" s="13"/>
      <c r="B63" s="13"/>
      <c r="C63" s="13"/>
      <c r="D63" s="13"/>
      <c r="E63" s="13"/>
      <c r="F63" s="13"/>
      <c r="G63" s="13"/>
      <c r="H63" s="13"/>
    </row>
    <row r="64" spans="1:8" ht="12.75">
      <c r="A64" s="13"/>
      <c r="B64" s="13"/>
      <c r="C64" s="13"/>
      <c r="D64" s="13"/>
      <c r="E64" s="13"/>
      <c r="F64" s="13"/>
      <c r="G64" s="13"/>
      <c r="H64" s="13"/>
    </row>
    <row r="65" spans="1:8" ht="12.75">
      <c r="A65" s="13"/>
      <c r="B65" s="13"/>
      <c r="C65" s="13"/>
      <c r="D65" s="13"/>
      <c r="E65" s="13"/>
      <c r="F65" s="13"/>
      <c r="G65" s="13"/>
      <c r="H65" s="13"/>
    </row>
    <row r="66" spans="1:8" ht="12.75">
      <c r="A66" s="13"/>
      <c r="B66" s="13"/>
      <c r="C66" s="13"/>
      <c r="D66" s="13"/>
      <c r="E66" s="13"/>
      <c r="F66" s="13"/>
      <c r="G66" s="13"/>
      <c r="H66" s="13"/>
    </row>
    <row r="67" spans="1:8" ht="12.75">
      <c r="A67" s="13"/>
      <c r="B67" s="13"/>
      <c r="C67" s="13"/>
      <c r="D67" s="13"/>
      <c r="E67" s="13"/>
      <c r="F67" s="13"/>
      <c r="G67" s="13"/>
      <c r="H67" s="13"/>
    </row>
    <row r="68" spans="1:8" ht="12.75">
      <c r="A68" s="13"/>
      <c r="B68" s="13"/>
      <c r="C68" s="13"/>
      <c r="D68" s="13"/>
      <c r="E68" s="13"/>
      <c r="F68" s="13"/>
      <c r="G68" s="13"/>
      <c r="H68" s="13"/>
    </row>
    <row r="69" spans="1:8" ht="12.75">
      <c r="A69" s="13"/>
      <c r="B69" s="13"/>
      <c r="C69" s="13"/>
      <c r="D69" s="13"/>
      <c r="E69" s="13"/>
      <c r="F69" s="13"/>
      <c r="G69" s="13"/>
      <c r="H69" s="13"/>
    </row>
    <row r="70" spans="1:8" ht="12.75">
      <c r="A70" s="13"/>
      <c r="B70" s="13"/>
      <c r="C70" s="13"/>
      <c r="D70" s="13"/>
      <c r="E70" s="13"/>
      <c r="F70" s="13"/>
      <c r="G70" s="13"/>
      <c r="H70" s="13"/>
    </row>
    <row r="71" spans="1:8" ht="12.75">
      <c r="A71" s="13"/>
      <c r="B71" s="13"/>
      <c r="C71" s="13"/>
      <c r="D71" s="13"/>
      <c r="E71" s="13"/>
      <c r="F71" s="13"/>
      <c r="G71" s="13"/>
      <c r="H71" s="13"/>
    </row>
    <row r="72" spans="1:8" ht="12.75">
      <c r="A72" s="13"/>
      <c r="B72" s="13"/>
      <c r="C72" s="13"/>
      <c r="D72" s="13"/>
      <c r="E72" s="13"/>
      <c r="F72" s="13"/>
      <c r="G72" s="13"/>
      <c r="H72" s="13"/>
    </row>
    <row r="73" spans="1:8" ht="12.75">
      <c r="A73" s="13"/>
      <c r="B73" s="13"/>
      <c r="C73" s="13"/>
      <c r="D73" s="13"/>
      <c r="E73" s="13"/>
      <c r="F73" s="13"/>
      <c r="G73" s="13"/>
      <c r="H73" s="13"/>
    </row>
    <row r="74" spans="1:8" ht="12.75">
      <c r="A74" s="13"/>
      <c r="B74" s="13"/>
      <c r="C74" s="13"/>
      <c r="D74" s="13"/>
      <c r="E74" s="13"/>
      <c r="F74" s="13"/>
      <c r="G74" s="13"/>
      <c r="H74" s="13"/>
    </row>
    <row r="75" spans="1:8" ht="12.75">
      <c r="A75" s="13"/>
      <c r="B75" s="13"/>
      <c r="C75" s="13"/>
      <c r="D75" s="13"/>
      <c r="E75" s="13"/>
      <c r="F75" s="13"/>
      <c r="G75" s="13"/>
      <c r="H75" s="13"/>
    </row>
    <row r="76" spans="1:8" ht="12.75">
      <c r="A76" s="13"/>
      <c r="B76" s="13"/>
      <c r="C76" s="13"/>
      <c r="D76" s="13"/>
      <c r="E76" s="13"/>
      <c r="F76" s="13"/>
      <c r="G76" s="13"/>
      <c r="H76" s="13"/>
    </row>
    <row r="77" spans="1:8" ht="12.75">
      <c r="A77" s="13"/>
      <c r="B77" s="13"/>
      <c r="C77" s="13"/>
      <c r="D77" s="13"/>
      <c r="E77" s="13"/>
      <c r="F77" s="13"/>
      <c r="G77" s="13"/>
      <c r="H77" s="13"/>
    </row>
    <row r="78" spans="1:8" ht="12.75">
      <c r="A78" s="13"/>
      <c r="B78" s="13"/>
      <c r="C78" s="13"/>
      <c r="D78" s="13"/>
      <c r="E78" s="13"/>
      <c r="F78" s="13"/>
      <c r="G78" s="13"/>
      <c r="H78" s="13"/>
    </row>
    <row r="79" spans="1:8" ht="12.75">
      <c r="A79" s="13"/>
      <c r="B79" s="13"/>
      <c r="C79" s="13"/>
      <c r="D79" s="13"/>
      <c r="E79" s="13"/>
      <c r="F79" s="13"/>
      <c r="G79" s="13"/>
      <c r="H79" s="13"/>
    </row>
    <row r="80" spans="1:8" ht="12.75">
      <c r="A80" s="13"/>
      <c r="B80" s="13"/>
      <c r="C80" s="15"/>
      <c r="D80" s="15"/>
      <c r="E80" s="15"/>
      <c r="F80" s="15"/>
      <c r="G80" s="15"/>
      <c r="H80" s="15"/>
    </row>
    <row r="81" spans="1:8" ht="12.75">
      <c r="A81" s="13"/>
      <c r="B81" s="13"/>
      <c r="C81" s="15"/>
      <c r="D81" s="15"/>
      <c r="E81" s="15"/>
      <c r="F81" s="15"/>
      <c r="G81" s="15"/>
      <c r="H81" s="15"/>
    </row>
    <row r="82" spans="1:8" ht="12.75">
      <c r="A82" s="13"/>
      <c r="B82" s="13"/>
      <c r="C82" s="15"/>
      <c r="D82" s="15"/>
      <c r="E82" s="15"/>
      <c r="F82" s="15"/>
      <c r="G82" s="15"/>
      <c r="H82" s="15"/>
    </row>
    <row r="83" spans="1:8" ht="12.75">
      <c r="A83" s="13"/>
      <c r="B83" s="13"/>
      <c r="C83" s="15"/>
      <c r="D83" s="15"/>
      <c r="E83" s="15"/>
      <c r="F83" s="15"/>
      <c r="G83" s="15"/>
      <c r="H83" s="15"/>
    </row>
    <row r="84" spans="1:8" ht="12.75">
      <c r="A84" s="13"/>
      <c r="B84" s="13"/>
      <c r="C84" s="15"/>
      <c r="D84" s="15"/>
      <c r="E84" s="15"/>
      <c r="F84" s="15"/>
      <c r="G84" s="15"/>
      <c r="H84" s="15"/>
    </row>
    <row r="85" spans="1:8" ht="12.75">
      <c r="A85" s="13"/>
      <c r="B85" s="13"/>
      <c r="C85" s="15"/>
      <c r="D85" s="15"/>
      <c r="E85" s="15"/>
      <c r="F85" s="15"/>
      <c r="G85" s="15"/>
      <c r="H85" s="15"/>
    </row>
    <row r="86" spans="1:8" ht="12.75">
      <c r="A86" s="13"/>
      <c r="B86" s="13"/>
      <c r="C86" s="15"/>
      <c r="D86" s="15"/>
      <c r="E86" s="15"/>
      <c r="F86" s="15"/>
      <c r="G86" s="15"/>
      <c r="H86" s="15"/>
    </row>
    <row r="87" spans="1:8" ht="12.75">
      <c r="A87" s="13"/>
      <c r="B87" s="13"/>
      <c r="C87" s="15"/>
      <c r="D87" s="15"/>
      <c r="E87" s="15"/>
      <c r="F87" s="15"/>
      <c r="G87" s="15"/>
      <c r="H87" s="15"/>
    </row>
    <row r="88" spans="1:8" ht="12.75">
      <c r="A88" s="13"/>
      <c r="B88" s="13"/>
      <c r="C88" s="15"/>
      <c r="D88" s="15"/>
      <c r="E88" s="15"/>
      <c r="F88" s="15"/>
      <c r="G88" s="15"/>
      <c r="H88" s="15"/>
    </row>
    <row r="89" spans="1:8" ht="12.75">
      <c r="A89" s="13"/>
      <c r="B89" s="13"/>
      <c r="C89" s="15"/>
      <c r="D89" s="15"/>
      <c r="E89" s="15"/>
      <c r="F89" s="15"/>
      <c r="G89" s="15"/>
      <c r="H89" s="15"/>
    </row>
    <row r="90" spans="1:8" ht="12.75">
      <c r="A90" s="13"/>
      <c r="B90" s="13"/>
      <c r="C90" s="13"/>
      <c r="D90" s="13"/>
      <c r="E90" s="13"/>
      <c r="F90" s="13"/>
      <c r="G90" s="13"/>
      <c r="H90" s="13"/>
    </row>
    <row r="91" spans="1:8" ht="12.75">
      <c r="A91" s="13"/>
      <c r="B91" s="13"/>
      <c r="C91" s="13"/>
      <c r="D91" s="13"/>
      <c r="E91" s="13"/>
      <c r="F91" s="13"/>
      <c r="G91" s="13"/>
      <c r="H91" s="13"/>
    </row>
  </sheetData>
  <printOptions/>
  <pageMargins left="0.5" right="0.5" top="0.5" bottom="0.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"/>
    </sheetView>
  </sheetViews>
  <sheetFormatPr defaultColWidth="8.88671875" defaultRowHeight="15"/>
  <cols>
    <col min="1" max="1" width="25.6640625" style="1" customWidth="1"/>
    <col min="2" max="10" width="10.77734375" style="1" customWidth="1"/>
    <col min="11" max="13" width="9.6640625" style="1" customWidth="1"/>
    <col min="14" max="14" width="11.10546875" style="1" customWidth="1"/>
    <col min="15" max="16384" width="9.6640625" style="1" customWidth="1"/>
  </cols>
  <sheetData>
    <row r="1" ht="15.75">
      <c r="A1" s="65" t="s">
        <v>47</v>
      </c>
    </row>
    <row r="2" ht="12.75">
      <c r="A2" s="30" t="s">
        <v>48</v>
      </c>
    </row>
    <row r="3" ht="12.75">
      <c r="A3" s="30" t="s">
        <v>56</v>
      </c>
    </row>
    <row r="4" ht="12.75">
      <c r="A4" s="30"/>
    </row>
    <row r="5" spans="1:9" ht="38.25">
      <c r="A5" s="72"/>
      <c r="B5" s="44" t="s">
        <v>2</v>
      </c>
      <c r="C5" s="44" t="s">
        <v>34</v>
      </c>
      <c r="D5" s="44" t="s">
        <v>3</v>
      </c>
      <c r="E5" s="44" t="s">
        <v>4</v>
      </c>
      <c r="F5" s="44" t="s">
        <v>5</v>
      </c>
      <c r="G5" s="44" t="s">
        <v>6</v>
      </c>
      <c r="H5" s="46" t="s">
        <v>7</v>
      </c>
      <c r="I5" s="29"/>
    </row>
    <row r="6" spans="1:10" ht="12.75">
      <c r="A6" s="29"/>
      <c r="B6" s="68"/>
      <c r="C6" s="68"/>
      <c r="D6" s="32" t="s">
        <v>43</v>
      </c>
      <c r="E6" s="68"/>
      <c r="F6" s="68"/>
      <c r="G6" s="68"/>
      <c r="H6" s="32"/>
      <c r="I6" s="29"/>
      <c r="J6" s="2"/>
    </row>
    <row r="7" spans="1:10" ht="12.75">
      <c r="A7" s="31"/>
      <c r="B7" s="31"/>
      <c r="C7" s="31"/>
      <c r="D7" s="25" t="s">
        <v>50</v>
      </c>
      <c r="E7" s="31"/>
      <c r="F7" s="31"/>
      <c r="G7" s="31"/>
      <c r="H7" s="29"/>
      <c r="I7" s="29"/>
      <c r="J7" s="2"/>
    </row>
    <row r="8" spans="1:10" ht="12.75">
      <c r="A8" s="31" t="s">
        <v>17</v>
      </c>
      <c r="B8" s="58">
        <v>297.3</v>
      </c>
      <c r="C8" s="58">
        <v>335.8</v>
      </c>
      <c r="D8" s="58">
        <v>832.2</v>
      </c>
      <c r="E8" s="58">
        <v>1520.3</v>
      </c>
      <c r="F8" s="58">
        <v>538.8</v>
      </c>
      <c r="G8" s="58">
        <v>555.4</v>
      </c>
      <c r="H8" s="47"/>
      <c r="I8" s="31"/>
      <c r="J8" s="3"/>
    </row>
    <row r="9" spans="1:10" ht="12.75">
      <c r="A9" s="31" t="s">
        <v>18</v>
      </c>
      <c r="B9" s="78">
        <v>7.2</v>
      </c>
      <c r="C9" s="58">
        <v>44.6</v>
      </c>
      <c r="D9" s="58">
        <v>95.3</v>
      </c>
      <c r="E9" s="58">
        <v>34.9</v>
      </c>
      <c r="F9" s="58">
        <v>27.3</v>
      </c>
      <c r="G9" s="58">
        <v>36.7</v>
      </c>
      <c r="H9" s="47"/>
      <c r="I9" s="31"/>
      <c r="J9" s="3"/>
    </row>
    <row r="10" spans="1:10" ht="12.75">
      <c r="A10" s="31" t="s">
        <v>19</v>
      </c>
      <c r="B10" s="58">
        <v>954.4</v>
      </c>
      <c r="C10" s="58">
        <v>929</v>
      </c>
      <c r="D10" s="58">
        <v>493.7</v>
      </c>
      <c r="E10" s="58">
        <v>157.2</v>
      </c>
      <c r="F10" s="58">
        <v>285</v>
      </c>
      <c r="G10" s="58">
        <v>231.6</v>
      </c>
      <c r="H10" s="47"/>
      <c r="I10" s="31"/>
      <c r="J10" s="3"/>
    </row>
    <row r="11" spans="1:10" ht="12.75">
      <c r="A11" s="31" t="s">
        <v>7</v>
      </c>
      <c r="B11" s="58">
        <v>1258.9</v>
      </c>
      <c r="C11" s="58">
        <v>1309.3</v>
      </c>
      <c r="D11" s="58">
        <v>1421.3</v>
      </c>
      <c r="E11" s="58">
        <v>1712.4</v>
      </c>
      <c r="F11" s="58">
        <v>851.1</v>
      </c>
      <c r="G11" s="58">
        <v>823.6</v>
      </c>
      <c r="H11" s="47"/>
      <c r="I11" s="31"/>
      <c r="J11" s="3"/>
    </row>
    <row r="12" spans="1:10" ht="12.75">
      <c r="A12" s="31"/>
      <c r="B12" s="99"/>
      <c r="C12" s="99"/>
      <c r="D12" s="110" t="s">
        <v>51</v>
      </c>
      <c r="E12" s="33"/>
      <c r="F12" s="99"/>
      <c r="G12" s="33"/>
      <c r="H12" s="33"/>
      <c r="I12" s="31"/>
      <c r="J12" s="3"/>
    </row>
    <row r="13" spans="1:10" ht="12.75">
      <c r="A13" s="31" t="s">
        <v>17</v>
      </c>
      <c r="B13" s="102">
        <f aca="true" t="shared" si="0" ref="B13:G13">B8/7404.4*100</f>
        <v>4.015180163146238</v>
      </c>
      <c r="C13" s="102">
        <f t="shared" si="0"/>
        <v>4.535141267354546</v>
      </c>
      <c r="D13" s="102">
        <f t="shared" si="0"/>
        <v>11.239263140835181</v>
      </c>
      <c r="E13" s="102">
        <f t="shared" si="0"/>
        <v>20.532386148776403</v>
      </c>
      <c r="F13" s="102">
        <f t="shared" si="0"/>
        <v>7.276754362271082</v>
      </c>
      <c r="G13" s="102">
        <f t="shared" si="0"/>
        <v>7.500945383825833</v>
      </c>
      <c r="H13" s="102"/>
      <c r="I13" s="31"/>
      <c r="J13" s="3"/>
    </row>
    <row r="14" spans="1:9" ht="12.75">
      <c r="A14" s="31" t="s">
        <v>18</v>
      </c>
      <c r="B14" s="100">
        <f aca="true" t="shared" si="1" ref="B14:G16">B9/7404.4*100</f>
        <v>0.09723947922856681</v>
      </c>
      <c r="C14" s="102">
        <f t="shared" si="1"/>
        <v>0.6023445518880667</v>
      </c>
      <c r="D14" s="102">
        <f t="shared" si="1"/>
        <v>1.2870725514558912</v>
      </c>
      <c r="E14" s="102">
        <f t="shared" si="1"/>
        <v>0.47134136459402515</v>
      </c>
      <c r="F14" s="102">
        <f t="shared" si="1"/>
        <v>0.36869969207498243</v>
      </c>
      <c r="G14" s="102">
        <f t="shared" si="1"/>
        <v>0.495651234401167</v>
      </c>
      <c r="H14" s="102"/>
      <c r="I14" s="31"/>
    </row>
    <row r="15" spans="1:9" ht="12.75">
      <c r="A15" s="31" t="s">
        <v>19</v>
      </c>
      <c r="B15" s="102">
        <f t="shared" si="1"/>
        <v>12.889633191075578</v>
      </c>
      <c r="C15" s="102">
        <f t="shared" si="1"/>
        <v>12.546593917130355</v>
      </c>
      <c r="D15" s="102">
        <f t="shared" si="1"/>
        <v>6.667657068769921</v>
      </c>
      <c r="E15" s="102">
        <f t="shared" si="1"/>
        <v>2.1230619631570415</v>
      </c>
      <c r="F15" s="102">
        <f t="shared" si="1"/>
        <v>3.8490627194641025</v>
      </c>
      <c r="G15" s="102">
        <f t="shared" si="1"/>
        <v>3.127869915185565</v>
      </c>
      <c r="H15" s="102"/>
      <c r="I15" s="31"/>
    </row>
    <row r="16" spans="1:9" ht="12.75">
      <c r="A16" s="31" t="s">
        <v>7</v>
      </c>
      <c r="B16" s="102">
        <f t="shared" si="1"/>
        <v>17.00205283345038</v>
      </c>
      <c r="C16" s="102">
        <f t="shared" si="1"/>
        <v>17.68272918805035</v>
      </c>
      <c r="D16" s="102">
        <f t="shared" si="1"/>
        <v>19.19534330938361</v>
      </c>
      <c r="E16" s="102">
        <f t="shared" si="1"/>
        <v>23.126789476527474</v>
      </c>
      <c r="F16" s="102">
        <f t="shared" si="1"/>
        <v>11.494516773810167</v>
      </c>
      <c r="G16" s="102">
        <f t="shared" si="1"/>
        <v>11.123115985089948</v>
      </c>
      <c r="H16" s="102"/>
      <c r="I16" s="31"/>
    </row>
    <row r="17" spans="1:9" ht="12.75">
      <c r="A17" s="67"/>
      <c r="B17" s="108"/>
      <c r="C17" s="108"/>
      <c r="D17" s="32" t="s">
        <v>44</v>
      </c>
      <c r="E17" s="69"/>
      <c r="F17" s="69"/>
      <c r="G17" s="69"/>
      <c r="H17" s="70"/>
      <c r="I17" s="29"/>
    </row>
    <row r="18" spans="1:9" ht="12.75">
      <c r="A18" s="67"/>
      <c r="B18" s="108"/>
      <c r="C18" s="108"/>
      <c r="D18" s="25" t="s">
        <v>50</v>
      </c>
      <c r="E18" s="69"/>
      <c r="F18" s="69"/>
      <c r="G18" s="69"/>
      <c r="H18" s="70"/>
      <c r="I18" s="29"/>
    </row>
    <row r="19" spans="1:9" ht="12.75">
      <c r="A19" s="31" t="s">
        <v>17</v>
      </c>
      <c r="B19" s="29">
        <v>228.3</v>
      </c>
      <c r="C19" s="29">
        <v>294.1</v>
      </c>
      <c r="D19" s="29">
        <v>671</v>
      </c>
      <c r="E19" s="29">
        <v>1276.5</v>
      </c>
      <c r="F19" s="29">
        <v>342.5</v>
      </c>
      <c r="G19" s="29">
        <v>600.4</v>
      </c>
      <c r="H19" s="29">
        <v>3412.7</v>
      </c>
      <c r="I19" s="29"/>
    </row>
    <row r="20" spans="1:9" ht="12.75">
      <c r="A20" s="31" t="s">
        <v>18</v>
      </c>
      <c r="B20" s="78">
        <v>6.7</v>
      </c>
      <c r="C20" s="29">
        <v>40.2</v>
      </c>
      <c r="D20" s="29">
        <v>84.3</v>
      </c>
      <c r="E20" s="29">
        <v>30</v>
      </c>
      <c r="F20" s="78">
        <v>24</v>
      </c>
      <c r="G20" s="29">
        <v>34.4</v>
      </c>
      <c r="H20" s="29">
        <v>219.7</v>
      </c>
      <c r="I20" s="31"/>
    </row>
    <row r="21" spans="1:10" ht="12.75">
      <c r="A21" s="31" t="s">
        <v>19</v>
      </c>
      <c r="B21" s="29">
        <v>839.3</v>
      </c>
      <c r="C21" s="29">
        <v>843.3</v>
      </c>
      <c r="D21" s="29">
        <v>428.7</v>
      </c>
      <c r="E21" s="29">
        <v>124.4</v>
      </c>
      <c r="F21" s="29">
        <v>240</v>
      </c>
      <c r="G21" s="29">
        <v>278.1</v>
      </c>
      <c r="H21" s="29">
        <v>2753.9</v>
      </c>
      <c r="I21" s="31"/>
      <c r="J21" s="2"/>
    </row>
    <row r="22" spans="1:10" ht="12.75">
      <c r="A22" s="31" t="s">
        <v>7</v>
      </c>
      <c r="B22" s="29">
        <v>1074.2</v>
      </c>
      <c r="C22" s="29">
        <v>1177.6</v>
      </c>
      <c r="D22" s="29">
        <v>1184</v>
      </c>
      <c r="E22" s="29">
        <v>1430.8</v>
      </c>
      <c r="F22" s="29">
        <v>606.7</v>
      </c>
      <c r="G22" s="29">
        <v>912.9</v>
      </c>
      <c r="H22" s="29">
        <v>6386.1</v>
      </c>
      <c r="I22" s="31"/>
      <c r="J22" s="2"/>
    </row>
    <row r="23" spans="1:10" ht="12.75">
      <c r="A23" s="31"/>
      <c r="B23" s="109"/>
      <c r="C23" s="107"/>
      <c r="D23" s="110" t="s">
        <v>51</v>
      </c>
      <c r="E23" s="33"/>
      <c r="F23" s="33"/>
      <c r="G23" s="33"/>
      <c r="H23" s="33"/>
      <c r="I23" s="31"/>
      <c r="J23" s="6"/>
    </row>
    <row r="24" spans="1:10" ht="12.75">
      <c r="A24" s="31" t="s">
        <v>17</v>
      </c>
      <c r="B24" s="99">
        <f>B19/6386.1*100</f>
        <v>3.574951848546061</v>
      </c>
      <c r="C24" s="99">
        <f aca="true" t="shared" si="2" ref="C24:H24">C19/6386.1*100</f>
        <v>4.605314667794116</v>
      </c>
      <c r="D24" s="99">
        <f t="shared" si="2"/>
        <v>10.507195314824383</v>
      </c>
      <c r="E24" s="99">
        <f t="shared" si="2"/>
        <v>19.988725513224033</v>
      </c>
      <c r="F24" s="99">
        <f t="shared" si="2"/>
        <v>5.363210723289645</v>
      </c>
      <c r="G24" s="99">
        <f t="shared" si="2"/>
        <v>9.401669250403218</v>
      </c>
      <c r="H24" s="99">
        <f t="shared" si="2"/>
        <v>53.43950141714034</v>
      </c>
      <c r="I24" s="80"/>
      <c r="J24" s="6"/>
    </row>
    <row r="25" spans="1:10" ht="12.75">
      <c r="A25" s="31" t="s">
        <v>18</v>
      </c>
      <c r="B25" s="81">
        <f aca="true" t="shared" si="3" ref="B25:H27">B20/6386.1*100</f>
        <v>0.1049153630541332</v>
      </c>
      <c r="C25" s="99">
        <f t="shared" si="3"/>
        <v>0.6294921783247992</v>
      </c>
      <c r="D25" s="99">
        <f t="shared" si="3"/>
        <v>1.3200544933527503</v>
      </c>
      <c r="E25" s="99">
        <f t="shared" si="3"/>
        <v>0.4697702823319397</v>
      </c>
      <c r="F25" s="81">
        <f t="shared" si="3"/>
        <v>0.37581622586555175</v>
      </c>
      <c r="G25" s="99">
        <f t="shared" si="3"/>
        <v>0.5386699237406242</v>
      </c>
      <c r="H25" s="99">
        <f t="shared" si="3"/>
        <v>3.4402843676109045</v>
      </c>
      <c r="I25" s="80"/>
      <c r="J25" s="6"/>
    </row>
    <row r="26" spans="1:10" ht="12.75">
      <c r="A26" s="31" t="s">
        <v>19</v>
      </c>
      <c r="B26" s="99">
        <f t="shared" si="3"/>
        <v>13.142606598706564</v>
      </c>
      <c r="C26" s="99">
        <f t="shared" si="3"/>
        <v>13.205242636350823</v>
      </c>
      <c r="D26" s="99">
        <f t="shared" si="3"/>
        <v>6.713017334523418</v>
      </c>
      <c r="E26" s="99">
        <f t="shared" si="3"/>
        <v>1.9479807707364434</v>
      </c>
      <c r="F26" s="99">
        <f t="shared" si="3"/>
        <v>3.7581622586555175</v>
      </c>
      <c r="G26" s="99">
        <f t="shared" si="3"/>
        <v>4.354770517217081</v>
      </c>
      <c r="H26" s="99">
        <f t="shared" si="3"/>
        <v>43.123346017130956</v>
      </c>
      <c r="I26" s="80"/>
      <c r="J26" s="6"/>
    </row>
    <row r="27" spans="1:10" ht="12.75">
      <c r="A27" s="31" t="s">
        <v>7</v>
      </c>
      <c r="B27" s="99">
        <f t="shared" si="3"/>
        <v>16.820907909365655</v>
      </c>
      <c r="C27" s="99">
        <f t="shared" si="3"/>
        <v>18.440049482469735</v>
      </c>
      <c r="D27" s="99">
        <f t="shared" si="3"/>
        <v>18.54026714270055</v>
      </c>
      <c r="E27" s="99">
        <f t="shared" si="3"/>
        <v>22.40491066535131</v>
      </c>
      <c r="F27" s="99">
        <f t="shared" si="3"/>
        <v>9.500321009692927</v>
      </c>
      <c r="G27" s="99">
        <f t="shared" si="3"/>
        <v>14.295109691360924</v>
      </c>
      <c r="H27" s="99">
        <f t="shared" si="3"/>
        <v>100</v>
      </c>
      <c r="I27" s="80"/>
      <c r="J27" s="6"/>
    </row>
    <row r="28" spans="1:9" ht="12.75">
      <c r="A28" s="31"/>
      <c r="B28" s="35"/>
      <c r="C28" s="35"/>
      <c r="D28" s="35"/>
      <c r="E28" s="35"/>
      <c r="F28" s="35"/>
      <c r="G28" s="35"/>
      <c r="H28" s="29"/>
      <c r="I28" s="31"/>
    </row>
    <row r="29" spans="1:9" ht="25.5">
      <c r="A29" s="73"/>
      <c r="B29" s="74" t="s">
        <v>9</v>
      </c>
      <c r="C29" s="75" t="s">
        <v>10</v>
      </c>
      <c r="D29" s="75" t="s">
        <v>11</v>
      </c>
      <c r="E29" s="75" t="s">
        <v>12</v>
      </c>
      <c r="F29" s="75" t="s">
        <v>13</v>
      </c>
      <c r="G29" s="75" t="s">
        <v>59</v>
      </c>
      <c r="H29" s="75" t="s">
        <v>6</v>
      </c>
      <c r="I29" s="46" t="s">
        <v>7</v>
      </c>
    </row>
    <row r="30" spans="1:9" ht="12.75">
      <c r="A30" s="67"/>
      <c r="B30" s="24"/>
      <c r="C30" s="24"/>
      <c r="D30" s="32" t="s">
        <v>45</v>
      </c>
      <c r="E30" s="32"/>
      <c r="F30" s="24"/>
      <c r="G30" s="24"/>
      <c r="H30" s="24"/>
      <c r="I30" s="29"/>
    </row>
    <row r="31" spans="1:9" ht="12.75">
      <c r="A31" s="67"/>
      <c r="B31" s="24"/>
      <c r="C31" s="24"/>
      <c r="D31" s="76" t="s">
        <v>50</v>
      </c>
      <c r="E31" s="32"/>
      <c r="F31" s="24"/>
      <c r="G31" s="24"/>
      <c r="H31" s="24"/>
      <c r="I31" s="29"/>
    </row>
    <row r="32" spans="1:9" ht="12.75">
      <c r="A32" s="31" t="s">
        <v>17</v>
      </c>
      <c r="B32" s="49">
        <v>5334.7</v>
      </c>
      <c r="C32" s="50">
        <v>2743.3</v>
      </c>
      <c r="D32" s="50">
        <v>3672.2</v>
      </c>
      <c r="E32" s="50">
        <v>2284.7</v>
      </c>
      <c r="F32" s="50">
        <v>1199.2</v>
      </c>
      <c r="G32" s="50">
        <v>824.6</v>
      </c>
      <c r="H32" s="50">
        <v>720.5</v>
      </c>
      <c r="I32" s="47"/>
    </row>
    <row r="33" spans="1:9" ht="12.75">
      <c r="A33" s="31" t="s">
        <v>18</v>
      </c>
      <c r="B33" s="49">
        <v>256.8</v>
      </c>
      <c r="C33" s="50">
        <v>107.9</v>
      </c>
      <c r="D33" s="50">
        <v>190.3</v>
      </c>
      <c r="E33" s="50">
        <v>117.6</v>
      </c>
      <c r="F33" s="50">
        <v>51.3</v>
      </c>
      <c r="G33" s="50">
        <v>65.6</v>
      </c>
      <c r="H33" s="50">
        <v>54.1</v>
      </c>
      <c r="I33" s="47"/>
    </row>
    <row r="34" spans="1:9" ht="12.75">
      <c r="A34" s="31" t="s">
        <v>19</v>
      </c>
      <c r="B34" s="49">
        <v>2223.6</v>
      </c>
      <c r="C34" s="50">
        <v>1062.2</v>
      </c>
      <c r="D34" s="50">
        <v>1288.8</v>
      </c>
      <c r="E34" s="50">
        <v>832.9</v>
      </c>
      <c r="F34" s="50">
        <v>363.9</v>
      </c>
      <c r="G34" s="50">
        <v>233.1</v>
      </c>
      <c r="H34" s="50">
        <v>334.8</v>
      </c>
      <c r="I34" s="47"/>
    </row>
    <row r="35" spans="1:9" ht="12.75">
      <c r="A35" s="31" t="s">
        <v>7</v>
      </c>
      <c r="B35" s="49">
        <v>7815.2</v>
      </c>
      <c r="C35" s="50">
        <v>3913.5</v>
      </c>
      <c r="D35" s="50">
        <v>5151.3</v>
      </c>
      <c r="E35" s="50">
        <v>3235.2</v>
      </c>
      <c r="F35" s="50">
        <v>1614.3</v>
      </c>
      <c r="G35" s="50">
        <v>1123.2</v>
      </c>
      <c r="H35" s="50">
        <v>1109.4</v>
      </c>
      <c r="I35" s="47"/>
    </row>
    <row r="36" spans="1:9" ht="12.75">
      <c r="A36" s="29"/>
      <c r="B36" s="29"/>
      <c r="C36" s="29"/>
      <c r="D36" s="110" t="s">
        <v>51</v>
      </c>
      <c r="E36" s="29"/>
      <c r="F36" s="29"/>
      <c r="G36" s="29"/>
      <c r="H36" s="29"/>
      <c r="I36" s="25"/>
    </row>
    <row r="37" spans="1:9" ht="12.75">
      <c r="A37" s="31" t="s">
        <v>17</v>
      </c>
      <c r="B37" s="53">
        <f>B32/9527.4*100</f>
        <v>55.99324054831328</v>
      </c>
      <c r="C37" s="53">
        <f aca="true" t="shared" si="4" ref="C37:H37">C32/9527.4*100</f>
        <v>28.793794739383255</v>
      </c>
      <c r="D37" s="53">
        <f t="shared" si="4"/>
        <v>38.54356907445893</v>
      </c>
      <c r="E37" s="53">
        <f t="shared" si="4"/>
        <v>23.980309423347396</v>
      </c>
      <c r="F37" s="53">
        <f t="shared" si="4"/>
        <v>12.586854755757079</v>
      </c>
      <c r="G37" s="53">
        <f t="shared" si="4"/>
        <v>8.65503705103176</v>
      </c>
      <c r="H37" s="53">
        <f t="shared" si="4"/>
        <v>7.562398975586204</v>
      </c>
      <c r="I37" s="53"/>
    </row>
    <row r="38" spans="1:9" ht="12.75">
      <c r="A38" s="31" t="s">
        <v>18</v>
      </c>
      <c r="B38" s="53">
        <f aca="true" t="shared" si="5" ref="B38:H40">B33/9527.4*100</f>
        <v>2.69538384029221</v>
      </c>
      <c r="C38" s="53">
        <f t="shared" si="5"/>
        <v>1.132523038814367</v>
      </c>
      <c r="D38" s="53">
        <f t="shared" si="5"/>
        <v>1.9973969813380357</v>
      </c>
      <c r="E38" s="53">
        <f t="shared" si="5"/>
        <v>1.2343346558347503</v>
      </c>
      <c r="F38" s="53">
        <f t="shared" si="5"/>
        <v>0.5384470054789344</v>
      </c>
      <c r="G38" s="53">
        <f t="shared" si="5"/>
        <v>0.6885404202615614</v>
      </c>
      <c r="H38" s="53">
        <f t="shared" si="5"/>
        <v>0.5678359258559523</v>
      </c>
      <c r="I38" s="53"/>
    </row>
    <row r="39" spans="1:9" ht="12.75">
      <c r="A39" s="31" t="s">
        <v>19</v>
      </c>
      <c r="B39" s="53">
        <f t="shared" si="5"/>
        <v>23.3390011965489</v>
      </c>
      <c r="C39" s="53">
        <f t="shared" si="5"/>
        <v>11.148896865881564</v>
      </c>
      <c r="D39" s="53">
        <f t="shared" si="5"/>
        <v>13.527300207821652</v>
      </c>
      <c r="E39" s="53">
        <f t="shared" si="5"/>
        <v>8.742154207863635</v>
      </c>
      <c r="F39" s="53">
        <f t="shared" si="5"/>
        <v>3.819510044713143</v>
      </c>
      <c r="G39" s="53">
        <f t="shared" si="5"/>
        <v>2.4466276213867375</v>
      </c>
      <c r="H39" s="53">
        <f t="shared" si="5"/>
        <v>3.5140751936519936</v>
      </c>
      <c r="I39" s="53"/>
    </row>
    <row r="40" spans="1:9" ht="12.75">
      <c r="A40" s="31" t="s">
        <v>7</v>
      </c>
      <c r="B40" s="53">
        <f t="shared" si="5"/>
        <v>82.02867518945358</v>
      </c>
      <c r="C40" s="53">
        <f t="shared" si="5"/>
        <v>41.076264248378365</v>
      </c>
      <c r="D40" s="53">
        <f t="shared" si="5"/>
        <v>54.068266263618625</v>
      </c>
      <c r="E40" s="53">
        <f t="shared" si="5"/>
        <v>33.95679828704578</v>
      </c>
      <c r="F40" s="53">
        <f t="shared" si="5"/>
        <v>16.943762201649978</v>
      </c>
      <c r="G40" s="53">
        <f t="shared" si="5"/>
        <v>11.789155488380882</v>
      </c>
      <c r="H40" s="53">
        <f t="shared" si="5"/>
        <v>11.644310095094152</v>
      </c>
      <c r="I40" s="53"/>
    </row>
    <row r="41" spans="1:9" ht="12.75">
      <c r="A41" s="67"/>
      <c r="B41" s="29"/>
      <c r="C41" s="29"/>
      <c r="D41" s="32" t="s">
        <v>46</v>
      </c>
      <c r="E41" s="29"/>
      <c r="F41" s="29"/>
      <c r="G41" s="29"/>
      <c r="H41" s="29"/>
      <c r="I41" s="29"/>
    </row>
    <row r="42" spans="1:4" ht="12.75">
      <c r="A42" s="2"/>
      <c r="D42" s="25" t="s">
        <v>50</v>
      </c>
    </row>
    <row r="43" spans="1:9" ht="12.75">
      <c r="A43" s="31" t="s">
        <v>17</v>
      </c>
      <c r="B43" s="47">
        <v>3459.6</v>
      </c>
      <c r="C43" s="47">
        <v>1478.4</v>
      </c>
      <c r="D43" s="47">
        <v>487.8</v>
      </c>
      <c r="E43" s="47">
        <v>470.6</v>
      </c>
      <c r="F43" s="77" t="s">
        <v>53</v>
      </c>
      <c r="G43" s="77" t="s">
        <v>53</v>
      </c>
      <c r="H43" s="47">
        <v>617</v>
      </c>
      <c r="I43" s="47">
        <v>6513.5</v>
      </c>
    </row>
    <row r="44" spans="1:9" ht="12.75">
      <c r="A44" s="31" t="s">
        <v>18</v>
      </c>
      <c r="B44" s="47">
        <v>152</v>
      </c>
      <c r="C44" s="47">
        <v>93.4</v>
      </c>
      <c r="D44" s="47">
        <v>16.7</v>
      </c>
      <c r="E44" s="47">
        <v>16.6</v>
      </c>
      <c r="F44" s="77" t="s">
        <v>53</v>
      </c>
      <c r="G44" s="77" t="s">
        <v>53</v>
      </c>
      <c r="H44" s="47">
        <v>45.8</v>
      </c>
      <c r="I44" s="47">
        <v>324.6</v>
      </c>
    </row>
    <row r="45" spans="1:9" ht="12.75">
      <c r="A45" s="31" t="s">
        <v>19</v>
      </c>
      <c r="B45" s="47">
        <v>1556.4</v>
      </c>
      <c r="C45" s="47">
        <v>484.4</v>
      </c>
      <c r="D45" s="47">
        <v>206.2</v>
      </c>
      <c r="E45" s="47">
        <v>172.9</v>
      </c>
      <c r="F45" s="77" t="s">
        <v>53</v>
      </c>
      <c r="G45" s="77" t="s">
        <v>53</v>
      </c>
      <c r="H45" s="47">
        <v>269.4</v>
      </c>
      <c r="I45" s="47">
        <v>2689.3</v>
      </c>
    </row>
    <row r="46" spans="1:9" ht="12.75">
      <c r="A46" s="31" t="s">
        <v>7</v>
      </c>
      <c r="B46" s="47">
        <v>5168</v>
      </c>
      <c r="C46" s="47">
        <v>2056.3</v>
      </c>
      <c r="D46" s="47">
        <v>710.8</v>
      </c>
      <c r="E46" s="47">
        <v>660.1</v>
      </c>
      <c r="F46" s="77" t="s">
        <v>53</v>
      </c>
      <c r="G46" s="77" t="s">
        <v>53</v>
      </c>
      <c r="H46" s="47">
        <v>932.2</v>
      </c>
      <c r="I46" s="47">
        <v>9527.4</v>
      </c>
    </row>
    <row r="47" spans="1:8" ht="12.75">
      <c r="A47" s="2"/>
      <c r="D47" s="110" t="s">
        <v>51</v>
      </c>
      <c r="F47" s="77"/>
      <c r="G47" s="77"/>
      <c r="H47" s="77"/>
    </row>
    <row r="48" spans="1:9" ht="12.75">
      <c r="A48" s="31" t="s">
        <v>17</v>
      </c>
      <c r="B48" s="53">
        <f>B43/9527.4*100</f>
        <v>36.31211033440393</v>
      </c>
      <c r="C48" s="53">
        <f aca="true" t="shared" si="6" ref="C48:I48">C43/9527.4*100</f>
        <v>15.517349959065434</v>
      </c>
      <c r="D48" s="53">
        <f t="shared" si="6"/>
        <v>5.119969771396184</v>
      </c>
      <c r="E48" s="53">
        <f t="shared" si="6"/>
        <v>4.93943783193736</v>
      </c>
      <c r="F48" s="77" t="s">
        <v>53</v>
      </c>
      <c r="G48" s="77" t="s">
        <v>53</v>
      </c>
      <c r="H48" s="53">
        <f t="shared" si="6"/>
        <v>6.476058525935723</v>
      </c>
      <c r="I48" s="53">
        <f t="shared" si="6"/>
        <v>68.36597602703782</v>
      </c>
    </row>
    <row r="49" spans="1:9" ht="12.75">
      <c r="A49" s="31" t="s">
        <v>18</v>
      </c>
      <c r="B49" s="53">
        <f aca="true" t="shared" si="7" ref="B49:I51">B44/9527.4*100</f>
        <v>1.5953985347523987</v>
      </c>
      <c r="C49" s="53">
        <f t="shared" si="7"/>
        <v>0.9803304154333817</v>
      </c>
      <c r="D49" s="53">
        <f t="shared" si="7"/>
        <v>0.17528391796292797</v>
      </c>
      <c r="E49" s="53">
        <f t="shared" si="7"/>
        <v>0.17423431366374878</v>
      </c>
      <c r="F49" s="77" t="s">
        <v>53</v>
      </c>
      <c r="G49" s="77" t="s">
        <v>53</v>
      </c>
      <c r="H49" s="53">
        <f t="shared" si="7"/>
        <v>0.48071876902407784</v>
      </c>
      <c r="I49" s="53">
        <f t="shared" si="7"/>
        <v>3.4070155551357146</v>
      </c>
    </row>
    <row r="50" spans="1:9" ht="12.75">
      <c r="A50" s="31" t="s">
        <v>19</v>
      </c>
      <c r="B50" s="53">
        <f t="shared" si="7"/>
        <v>16.336041312425216</v>
      </c>
      <c r="C50" s="53">
        <f t="shared" si="7"/>
        <v>5.084283225224091</v>
      </c>
      <c r="D50" s="53">
        <f t="shared" si="7"/>
        <v>2.16428406490753</v>
      </c>
      <c r="E50" s="53">
        <f t="shared" si="7"/>
        <v>1.8147658332808532</v>
      </c>
      <c r="F50" s="77" t="s">
        <v>53</v>
      </c>
      <c r="G50" s="77" t="s">
        <v>53</v>
      </c>
      <c r="H50" s="53">
        <f t="shared" si="7"/>
        <v>2.8276339819887903</v>
      </c>
      <c r="I50" s="53">
        <f t="shared" si="7"/>
        <v>28.227008417826482</v>
      </c>
    </row>
    <row r="51" spans="1:9" ht="12.75">
      <c r="A51" s="31" t="s">
        <v>7</v>
      </c>
      <c r="B51" s="53">
        <f t="shared" si="7"/>
        <v>54.24355018158155</v>
      </c>
      <c r="C51" s="53">
        <f t="shared" si="7"/>
        <v>21.583013204022087</v>
      </c>
      <c r="D51" s="53">
        <f t="shared" si="7"/>
        <v>7.460587358565821</v>
      </c>
      <c r="E51" s="53">
        <f t="shared" si="7"/>
        <v>6.928437978881961</v>
      </c>
      <c r="F51" s="77" t="s">
        <v>53</v>
      </c>
      <c r="G51" s="77" t="s">
        <v>53</v>
      </c>
      <c r="H51" s="53">
        <f t="shared" si="7"/>
        <v>9.784411276948592</v>
      </c>
      <c r="I51" s="53">
        <f t="shared" si="7"/>
        <v>100</v>
      </c>
    </row>
    <row r="52" spans="6:7" ht="12.75">
      <c r="F52" s="25"/>
      <c r="G52" s="25"/>
    </row>
    <row r="53" ht="12.75">
      <c r="A53" s="66" t="s">
        <v>49</v>
      </c>
    </row>
    <row r="55" ht="12.75"/>
    <row r="56" ht="12.75"/>
    <row r="57" ht="12.75"/>
    <row r="58" ht="12.75"/>
  </sheetData>
  <printOptions/>
  <pageMargins left="0.5" right="0.5" top="0.5" bottom="0.5" header="0" footer="0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1">
      <selection activeCell="A1" sqref="A1"/>
    </sheetView>
  </sheetViews>
  <sheetFormatPr defaultColWidth="8.88671875" defaultRowHeight="15"/>
  <cols>
    <col min="1" max="1" width="25.77734375" style="1" customWidth="1"/>
    <col min="2" max="9" width="10.77734375" style="1" customWidth="1"/>
    <col min="10" max="10" width="24.5546875" style="1" customWidth="1"/>
    <col min="11" max="13" width="9.6640625" style="1" customWidth="1"/>
    <col min="14" max="14" width="11.3359375" style="1" customWidth="1"/>
    <col min="15" max="16384" width="9.6640625" style="1" customWidth="1"/>
  </cols>
  <sheetData>
    <row r="1" spans="1:10" ht="15.75">
      <c r="A1" s="65" t="s">
        <v>47</v>
      </c>
      <c r="J1" s="6"/>
    </row>
    <row r="2" spans="1:10" ht="12.75">
      <c r="A2" s="30" t="s">
        <v>48</v>
      </c>
      <c r="J2" s="6"/>
    </row>
    <row r="3" spans="1:10" ht="12.75">
      <c r="A3" s="30" t="s">
        <v>55</v>
      </c>
      <c r="J3" s="6"/>
    </row>
    <row r="4" spans="1:10" ht="12.75">
      <c r="A4" s="30"/>
      <c r="J4" s="6"/>
    </row>
    <row r="5" spans="1:10" ht="38.25">
      <c r="A5" s="72"/>
      <c r="B5" s="44" t="s">
        <v>2</v>
      </c>
      <c r="C5" s="44" t="s">
        <v>34</v>
      </c>
      <c r="D5" s="44" t="s">
        <v>3</v>
      </c>
      <c r="E5" s="44" t="s">
        <v>4</v>
      </c>
      <c r="F5" s="44" t="s">
        <v>5</v>
      </c>
      <c r="G5" s="44" t="s">
        <v>6</v>
      </c>
      <c r="H5" s="46" t="s">
        <v>7</v>
      </c>
      <c r="I5" s="29"/>
      <c r="J5" s="6"/>
    </row>
    <row r="6" spans="1:9" ht="12.75">
      <c r="A6" s="29"/>
      <c r="B6" s="68"/>
      <c r="C6" s="68"/>
      <c r="D6" s="31" t="s">
        <v>43</v>
      </c>
      <c r="E6" s="68"/>
      <c r="F6" s="68"/>
      <c r="G6" s="68"/>
      <c r="H6" s="32"/>
      <c r="I6" s="29"/>
    </row>
    <row r="7" spans="1:10" ht="12.75">
      <c r="A7" s="31"/>
      <c r="B7" s="31"/>
      <c r="C7" s="31"/>
      <c r="D7" s="29" t="s">
        <v>50</v>
      </c>
      <c r="E7" s="31"/>
      <c r="F7" s="31"/>
      <c r="G7" s="31"/>
      <c r="H7" s="29"/>
      <c r="I7" s="29"/>
      <c r="J7" s="2"/>
    </row>
    <row r="8" spans="1:10" ht="38.25">
      <c r="A8" s="36" t="s">
        <v>41</v>
      </c>
      <c r="B8" s="78">
        <v>12.4</v>
      </c>
      <c r="C8" s="78">
        <v>18.9</v>
      </c>
      <c r="D8" s="60">
        <v>26.2</v>
      </c>
      <c r="E8" s="60">
        <v>71.4</v>
      </c>
      <c r="F8" s="60">
        <v>30.5</v>
      </c>
      <c r="G8" s="60">
        <v>27.9</v>
      </c>
      <c r="H8" s="47"/>
      <c r="I8" s="31"/>
      <c r="J8" s="2"/>
    </row>
    <row r="9" spans="1:10" ht="25.5">
      <c r="A9" s="36" t="s">
        <v>0</v>
      </c>
      <c r="B9" s="61">
        <v>75.5</v>
      </c>
      <c r="C9" s="60">
        <v>103.2</v>
      </c>
      <c r="D9" s="60">
        <v>191.9</v>
      </c>
      <c r="E9" s="60">
        <v>322</v>
      </c>
      <c r="F9" s="60">
        <v>173.7</v>
      </c>
      <c r="G9" s="60">
        <v>124.4</v>
      </c>
      <c r="H9" s="47"/>
      <c r="I9" s="31"/>
      <c r="J9" s="6"/>
    </row>
    <row r="10" spans="1:10" ht="12.75">
      <c r="A10" s="36" t="s">
        <v>1</v>
      </c>
      <c r="B10" s="61">
        <v>155.6</v>
      </c>
      <c r="C10" s="60">
        <v>187.6</v>
      </c>
      <c r="D10" s="60">
        <v>198.4</v>
      </c>
      <c r="E10" s="60">
        <v>330.3</v>
      </c>
      <c r="F10" s="60">
        <v>122.8</v>
      </c>
      <c r="G10" s="60">
        <v>128.1</v>
      </c>
      <c r="H10" s="47"/>
      <c r="I10" s="31"/>
      <c r="J10" s="6"/>
    </row>
    <row r="11" spans="1:10" ht="12.75">
      <c r="A11" s="36" t="s">
        <v>20</v>
      </c>
      <c r="B11" s="61">
        <v>123.7</v>
      </c>
      <c r="C11" s="60">
        <v>149.1</v>
      </c>
      <c r="D11" s="60">
        <v>275.2</v>
      </c>
      <c r="E11" s="60">
        <v>391</v>
      </c>
      <c r="F11" s="60">
        <v>169.7</v>
      </c>
      <c r="G11" s="60">
        <v>135.8</v>
      </c>
      <c r="H11" s="47"/>
      <c r="I11" s="31"/>
      <c r="J11" s="6"/>
    </row>
    <row r="12" spans="1:10" ht="12.75">
      <c r="A12" s="36" t="s">
        <v>21</v>
      </c>
      <c r="B12" s="50">
        <v>29.3</v>
      </c>
      <c r="C12" s="50">
        <v>75.7</v>
      </c>
      <c r="D12" s="59">
        <v>131.8</v>
      </c>
      <c r="E12" s="50">
        <v>146.9</v>
      </c>
      <c r="F12" s="50">
        <v>80.1</v>
      </c>
      <c r="G12" s="50">
        <v>64.8</v>
      </c>
      <c r="H12" s="47"/>
      <c r="I12" s="31"/>
      <c r="J12" s="6"/>
    </row>
    <row r="13" spans="1:10" ht="12.75">
      <c r="A13" s="36" t="s">
        <v>22</v>
      </c>
      <c r="B13" s="33">
        <v>823.3</v>
      </c>
      <c r="C13" s="33">
        <v>737.8</v>
      </c>
      <c r="D13" s="33">
        <v>583</v>
      </c>
      <c r="E13" s="33">
        <v>427.8</v>
      </c>
      <c r="F13" s="33">
        <v>263.1</v>
      </c>
      <c r="G13" s="33">
        <v>328</v>
      </c>
      <c r="H13" s="47"/>
      <c r="I13" s="31"/>
      <c r="J13" s="6"/>
    </row>
    <row r="14" spans="1:10" ht="12.75">
      <c r="A14" s="36" t="s">
        <v>6</v>
      </c>
      <c r="B14" s="33">
        <v>39.1</v>
      </c>
      <c r="C14" s="33">
        <v>37</v>
      </c>
      <c r="D14" s="78">
        <v>14.7</v>
      </c>
      <c r="E14" s="78">
        <v>23.1</v>
      </c>
      <c r="F14" s="78">
        <v>11.2</v>
      </c>
      <c r="G14" s="78">
        <v>14.7</v>
      </c>
      <c r="H14" s="47"/>
      <c r="I14" s="31"/>
      <c r="J14" s="6"/>
    </row>
    <row r="15" spans="1:10" ht="12.75">
      <c r="A15" s="36" t="s">
        <v>7</v>
      </c>
      <c r="B15" s="33">
        <v>1258.9</v>
      </c>
      <c r="C15" s="33">
        <v>1309.3</v>
      </c>
      <c r="D15" s="33">
        <v>1421.3</v>
      </c>
      <c r="E15" s="33">
        <v>1712.4</v>
      </c>
      <c r="F15" s="33">
        <v>851.1</v>
      </c>
      <c r="G15" s="33">
        <v>823.6</v>
      </c>
      <c r="H15" s="47"/>
      <c r="I15" s="31"/>
      <c r="J15" s="6"/>
    </row>
    <row r="16" spans="1:10" ht="12.75">
      <c r="A16" s="31"/>
      <c r="B16" s="99"/>
      <c r="C16" s="33"/>
      <c r="D16" s="58" t="s">
        <v>51</v>
      </c>
      <c r="E16" s="33"/>
      <c r="F16" s="99"/>
      <c r="G16" s="33"/>
      <c r="H16" s="33"/>
      <c r="I16" s="31"/>
      <c r="J16" s="6"/>
    </row>
    <row r="17" spans="1:10" ht="38.25">
      <c r="A17" s="36" t="s">
        <v>41</v>
      </c>
      <c r="B17" s="100">
        <f aca="true" t="shared" si="0" ref="B17:G17">B8/7404.4*100</f>
        <v>0.16746799200475393</v>
      </c>
      <c r="C17" s="100">
        <f t="shared" si="0"/>
        <v>0.2552536329749878</v>
      </c>
      <c r="D17" s="102">
        <f t="shared" si="0"/>
        <v>0.35384366052617366</v>
      </c>
      <c r="E17" s="102">
        <f t="shared" si="0"/>
        <v>0.9642915023499543</v>
      </c>
      <c r="F17" s="102">
        <f t="shared" si="0"/>
        <v>0.41191723839878996</v>
      </c>
      <c r="G17" s="102">
        <f t="shared" si="0"/>
        <v>0.37680298201069634</v>
      </c>
      <c r="H17" s="102"/>
      <c r="I17" s="31"/>
      <c r="J17" s="6"/>
    </row>
    <row r="18" spans="1:10" ht="25.5">
      <c r="A18" s="36" t="s">
        <v>0</v>
      </c>
      <c r="B18" s="102">
        <f aca="true" t="shared" si="1" ref="B18:G24">B9/7404.4*100</f>
        <v>1.0196639835773325</v>
      </c>
      <c r="C18" s="102">
        <f t="shared" si="1"/>
        <v>1.393765868942791</v>
      </c>
      <c r="D18" s="102">
        <f t="shared" si="1"/>
        <v>2.5917022311058293</v>
      </c>
      <c r="E18" s="102">
        <f t="shared" si="1"/>
        <v>4.348765598833126</v>
      </c>
      <c r="F18" s="102">
        <f t="shared" si="1"/>
        <v>2.345902436389174</v>
      </c>
      <c r="G18" s="102">
        <f t="shared" si="1"/>
        <v>1.6800821133380155</v>
      </c>
      <c r="H18" s="102"/>
      <c r="I18" s="31"/>
      <c r="J18" s="6"/>
    </row>
    <row r="19" spans="1:10" ht="12.75">
      <c r="A19" s="36" t="s">
        <v>1</v>
      </c>
      <c r="B19" s="102">
        <f t="shared" si="1"/>
        <v>2.101453189995138</v>
      </c>
      <c r="C19" s="102">
        <f t="shared" si="1"/>
        <v>2.5336286532332126</v>
      </c>
      <c r="D19" s="102">
        <f t="shared" si="1"/>
        <v>2.679487872076063</v>
      </c>
      <c r="E19" s="102">
        <f t="shared" si="1"/>
        <v>4.4608611096105015</v>
      </c>
      <c r="F19" s="102">
        <f t="shared" si="1"/>
        <v>1.6584733401761116</v>
      </c>
      <c r="G19" s="102">
        <f t="shared" si="1"/>
        <v>1.7300524012749179</v>
      </c>
      <c r="H19" s="102"/>
      <c r="I19" s="31"/>
      <c r="J19" s="6"/>
    </row>
    <row r="20" spans="1:10" ht="12.75">
      <c r="A20" s="36" t="s">
        <v>20</v>
      </c>
      <c r="B20" s="102">
        <f t="shared" si="1"/>
        <v>1.6706282750796824</v>
      </c>
      <c r="C20" s="102">
        <f t="shared" si="1"/>
        <v>2.013667549024904</v>
      </c>
      <c r="D20" s="102">
        <f t="shared" si="1"/>
        <v>3.7167089838474423</v>
      </c>
      <c r="E20" s="102">
        <f t="shared" si="1"/>
        <v>5.280643941440225</v>
      </c>
      <c r="F20" s="102">
        <f t="shared" si="1"/>
        <v>2.2918805034844145</v>
      </c>
      <c r="G20" s="102">
        <f t="shared" si="1"/>
        <v>1.8340446221165798</v>
      </c>
      <c r="H20" s="102"/>
      <c r="I20" s="31"/>
      <c r="J20" s="6"/>
    </row>
    <row r="21" spans="1:10" ht="12.75">
      <c r="A21" s="36" t="s">
        <v>21</v>
      </c>
      <c r="B21" s="102">
        <f t="shared" si="1"/>
        <v>0.39571065852736215</v>
      </c>
      <c r="C21" s="102">
        <f t="shared" si="1"/>
        <v>1.0223650802225706</v>
      </c>
      <c r="D21" s="102">
        <f t="shared" si="1"/>
        <v>1.78002268921182</v>
      </c>
      <c r="E21" s="102">
        <f t="shared" si="1"/>
        <v>1.9839554859272868</v>
      </c>
      <c r="F21" s="102">
        <f t="shared" si="1"/>
        <v>1.0817892064178056</v>
      </c>
      <c r="G21" s="102">
        <f t="shared" si="1"/>
        <v>0.8751553130571011</v>
      </c>
      <c r="H21" s="102"/>
      <c r="I21" s="31"/>
      <c r="J21" s="6"/>
    </row>
    <row r="22" spans="1:10" ht="12.75">
      <c r="A22" s="36" t="s">
        <v>22</v>
      </c>
      <c r="B22" s="102">
        <f t="shared" si="1"/>
        <v>11.11906434012209</v>
      </c>
      <c r="C22" s="102">
        <f t="shared" si="1"/>
        <v>9.964345524282859</v>
      </c>
      <c r="D22" s="102">
        <f t="shared" si="1"/>
        <v>7.873696720868672</v>
      </c>
      <c r="E22" s="102">
        <f t="shared" si="1"/>
        <v>5.777645724164011</v>
      </c>
      <c r="F22" s="102">
        <f t="shared" si="1"/>
        <v>3.5532926368105455</v>
      </c>
      <c r="G22" s="102">
        <f t="shared" si="1"/>
        <v>4.429798498190266</v>
      </c>
      <c r="H22" s="102"/>
      <c r="I22" s="31"/>
      <c r="J22" s="6"/>
    </row>
    <row r="23" spans="1:10" ht="17.25" customHeight="1">
      <c r="A23" s="36" t="s">
        <v>6</v>
      </c>
      <c r="B23" s="102">
        <f t="shared" si="1"/>
        <v>0.5280643941440225</v>
      </c>
      <c r="C23" s="102">
        <f t="shared" si="1"/>
        <v>0.4997028793690238</v>
      </c>
      <c r="D23" s="100">
        <f t="shared" si="1"/>
        <v>0.19853060342499054</v>
      </c>
      <c r="E23" s="100">
        <f t="shared" si="1"/>
        <v>0.3119766625249852</v>
      </c>
      <c r="F23" s="100">
        <f t="shared" si="1"/>
        <v>0.15126141213332614</v>
      </c>
      <c r="G23" s="100">
        <f t="shared" si="1"/>
        <v>0.19853060342499054</v>
      </c>
      <c r="H23" s="102"/>
      <c r="I23" s="31"/>
      <c r="J23" s="6"/>
    </row>
    <row r="24" spans="1:10" ht="12.75">
      <c r="A24" s="36" t="s">
        <v>7</v>
      </c>
      <c r="B24" s="102">
        <f t="shared" si="1"/>
        <v>17.00205283345038</v>
      </c>
      <c r="C24" s="102">
        <f t="shared" si="1"/>
        <v>17.68272918805035</v>
      </c>
      <c r="D24" s="102">
        <f t="shared" si="1"/>
        <v>19.19534330938361</v>
      </c>
      <c r="E24" s="102">
        <f t="shared" si="1"/>
        <v>23.126789476527474</v>
      </c>
      <c r="F24" s="102">
        <f t="shared" si="1"/>
        <v>11.494516773810167</v>
      </c>
      <c r="G24" s="102">
        <f t="shared" si="1"/>
        <v>11.123115985089948</v>
      </c>
      <c r="H24" s="102"/>
      <c r="I24" s="31"/>
      <c r="J24" s="6"/>
    </row>
    <row r="25" spans="1:9" ht="12.75">
      <c r="A25" s="67"/>
      <c r="B25" s="69"/>
      <c r="C25" s="69"/>
      <c r="D25" s="31" t="s">
        <v>44</v>
      </c>
      <c r="E25" s="69"/>
      <c r="F25" s="69"/>
      <c r="G25" s="69"/>
      <c r="H25" s="70"/>
      <c r="I25" s="29"/>
    </row>
    <row r="26" spans="1:9" ht="12.75">
      <c r="A26" s="67"/>
      <c r="B26" s="69"/>
      <c r="C26" s="69"/>
      <c r="D26" s="29" t="s">
        <v>50</v>
      </c>
      <c r="E26" s="69"/>
      <c r="F26" s="69"/>
      <c r="G26" s="69"/>
      <c r="H26" s="70"/>
      <c r="I26" s="29"/>
    </row>
    <row r="27" spans="1:9" ht="38.25">
      <c r="A27" s="36" t="s">
        <v>41</v>
      </c>
      <c r="B27" s="78">
        <v>11</v>
      </c>
      <c r="C27" s="78">
        <v>16.7</v>
      </c>
      <c r="D27" s="78">
        <v>16.9</v>
      </c>
      <c r="E27" s="47">
        <v>60.4</v>
      </c>
      <c r="F27" s="78">
        <v>17</v>
      </c>
      <c r="G27" s="47">
        <v>33</v>
      </c>
      <c r="H27" s="60">
        <v>155.2</v>
      </c>
      <c r="I27" s="29"/>
    </row>
    <row r="28" spans="1:9" ht="25.5">
      <c r="A28" s="36" t="s">
        <v>0</v>
      </c>
      <c r="B28" s="60">
        <v>60.2</v>
      </c>
      <c r="C28" s="60">
        <v>89.7</v>
      </c>
      <c r="D28" s="33">
        <v>160.4</v>
      </c>
      <c r="E28" s="33">
        <v>277.4</v>
      </c>
      <c r="F28" s="33">
        <v>119.2</v>
      </c>
      <c r="G28" s="33">
        <v>138.1</v>
      </c>
      <c r="H28" s="33">
        <v>845.1</v>
      </c>
      <c r="I28" s="31"/>
    </row>
    <row r="29" spans="1:9" ht="12.75">
      <c r="A29" s="36" t="s">
        <v>1</v>
      </c>
      <c r="B29" s="60">
        <v>127.7</v>
      </c>
      <c r="C29" s="60">
        <v>169.3</v>
      </c>
      <c r="D29" s="33">
        <v>167.7</v>
      </c>
      <c r="E29" s="33">
        <v>284</v>
      </c>
      <c r="F29" s="33">
        <v>76.2</v>
      </c>
      <c r="G29" s="33">
        <v>122.6</v>
      </c>
      <c r="H29" s="33">
        <v>947.4</v>
      </c>
      <c r="I29" s="31"/>
    </row>
    <row r="30" spans="1:9" ht="12.75">
      <c r="A30" s="36" t="s">
        <v>20</v>
      </c>
      <c r="B30" s="60">
        <v>107.7</v>
      </c>
      <c r="C30" s="60">
        <v>130.2</v>
      </c>
      <c r="D30" s="33">
        <v>219.4</v>
      </c>
      <c r="E30" s="33">
        <v>318.5</v>
      </c>
      <c r="F30" s="33">
        <v>136.6</v>
      </c>
      <c r="G30" s="33">
        <v>166.8</v>
      </c>
      <c r="H30" s="33">
        <v>1079.1</v>
      </c>
      <c r="I30" s="31"/>
    </row>
    <row r="31" spans="1:9" ht="12.75">
      <c r="A31" s="36" t="s">
        <v>21</v>
      </c>
      <c r="B31" s="60">
        <v>25.7</v>
      </c>
      <c r="C31" s="60">
        <v>68.3</v>
      </c>
      <c r="D31" s="33">
        <v>113.3</v>
      </c>
      <c r="E31" s="33">
        <v>122.8</v>
      </c>
      <c r="F31" s="33">
        <v>53.2</v>
      </c>
      <c r="G31" s="33">
        <v>70.9</v>
      </c>
      <c r="H31" s="33">
        <v>454.3</v>
      </c>
      <c r="I31" s="31"/>
    </row>
    <row r="32" spans="1:9" ht="12.75">
      <c r="A32" s="36" t="s">
        <v>22</v>
      </c>
      <c r="B32" s="60">
        <v>707.1</v>
      </c>
      <c r="C32" s="60">
        <v>667.1</v>
      </c>
      <c r="D32" s="33">
        <v>496.6</v>
      </c>
      <c r="E32" s="33">
        <v>351.3</v>
      </c>
      <c r="F32" s="33">
        <v>194.4</v>
      </c>
      <c r="G32" s="33">
        <v>360.5</v>
      </c>
      <c r="H32" s="33">
        <v>2777</v>
      </c>
      <c r="I32" s="31"/>
    </row>
    <row r="33" spans="1:9" ht="12.75">
      <c r="A33" s="36" t="s">
        <v>6</v>
      </c>
      <c r="B33" s="60">
        <v>34.9</v>
      </c>
      <c r="C33" s="60">
        <v>36.1</v>
      </c>
      <c r="D33" s="78">
        <v>9.8</v>
      </c>
      <c r="E33" s="78">
        <v>16.4</v>
      </c>
      <c r="F33" s="78">
        <v>10.1</v>
      </c>
      <c r="G33" s="78">
        <v>0.9</v>
      </c>
      <c r="H33" s="60">
        <v>128.1</v>
      </c>
      <c r="I33" s="31"/>
    </row>
    <row r="34" spans="1:9" ht="12.75">
      <c r="A34" s="36" t="s">
        <v>7</v>
      </c>
      <c r="B34" s="29">
        <v>1074.2</v>
      </c>
      <c r="C34" s="60">
        <v>1177.6</v>
      </c>
      <c r="D34" s="60">
        <v>1184</v>
      </c>
      <c r="E34" s="33">
        <v>1430.8</v>
      </c>
      <c r="F34" s="33">
        <v>606.7</v>
      </c>
      <c r="G34" s="33">
        <v>912.9</v>
      </c>
      <c r="H34" s="33">
        <v>6386.2</v>
      </c>
      <c r="I34" s="31"/>
    </row>
    <row r="35" spans="1:9" ht="12.75">
      <c r="A35" s="31"/>
      <c r="B35" s="29"/>
      <c r="C35" s="60"/>
      <c r="D35" s="58" t="s">
        <v>51</v>
      </c>
      <c r="E35" s="33"/>
      <c r="F35" s="33"/>
      <c r="G35" s="33"/>
      <c r="H35" s="33"/>
      <c r="I35" s="31"/>
    </row>
    <row r="36" spans="1:9" ht="38.25">
      <c r="A36" s="36" t="s">
        <v>41</v>
      </c>
      <c r="B36" s="81">
        <f>B27/6386.2*100</f>
        <v>0.17224640631361374</v>
      </c>
      <c r="C36" s="81">
        <f aca="true" t="shared" si="2" ref="C36:H36">C27/6386.2*100</f>
        <v>0.26150136231248633</v>
      </c>
      <c r="D36" s="81">
        <f t="shared" si="2"/>
        <v>0.264633115154552</v>
      </c>
      <c r="E36" s="99">
        <f t="shared" si="2"/>
        <v>0.9457893583038427</v>
      </c>
      <c r="F36" s="81">
        <f t="shared" si="2"/>
        <v>0.26619899157558485</v>
      </c>
      <c r="G36" s="99">
        <f t="shared" si="2"/>
        <v>0.5167392189408413</v>
      </c>
      <c r="H36" s="99">
        <f t="shared" si="2"/>
        <v>2.4302402054429866</v>
      </c>
      <c r="I36" s="80"/>
    </row>
    <row r="37" spans="1:9" ht="25.5">
      <c r="A37" s="36" t="s">
        <v>0</v>
      </c>
      <c r="B37" s="99">
        <f aca="true" t="shared" si="3" ref="B37:H43">B28/6386.2*100</f>
        <v>0.9426576054617771</v>
      </c>
      <c r="C37" s="99">
        <f t="shared" si="3"/>
        <v>1.4045911496664685</v>
      </c>
      <c r="D37" s="99">
        <f t="shared" si="3"/>
        <v>2.511665779336695</v>
      </c>
      <c r="E37" s="99">
        <f t="shared" si="3"/>
        <v>4.343741191945131</v>
      </c>
      <c r="F37" s="99">
        <f t="shared" si="3"/>
        <v>1.8665246938711597</v>
      </c>
      <c r="G37" s="99">
        <f t="shared" si="3"/>
        <v>2.1624753374463688</v>
      </c>
      <c r="H37" s="99">
        <f t="shared" si="3"/>
        <v>13.233221634148634</v>
      </c>
      <c r="I37" s="80"/>
    </row>
    <row r="38" spans="1:9" ht="12.75">
      <c r="A38" s="36" t="s">
        <v>1</v>
      </c>
      <c r="B38" s="99">
        <f t="shared" si="3"/>
        <v>1.9996241896589524</v>
      </c>
      <c r="C38" s="99">
        <f t="shared" si="3"/>
        <v>2.651028780808619</v>
      </c>
      <c r="D38" s="99">
        <f t="shared" si="3"/>
        <v>2.625974758072093</v>
      </c>
      <c r="E38" s="99">
        <f t="shared" si="3"/>
        <v>4.4470890357333</v>
      </c>
      <c r="F38" s="99">
        <f t="shared" si="3"/>
        <v>1.1931978328270334</v>
      </c>
      <c r="G38" s="99">
        <f t="shared" si="3"/>
        <v>1.9197644921862766</v>
      </c>
      <c r="H38" s="99">
        <f t="shared" si="3"/>
        <v>14.835113212865242</v>
      </c>
      <c r="I38" s="80"/>
    </row>
    <row r="39" spans="1:9" ht="12.75">
      <c r="A39" s="36" t="s">
        <v>20</v>
      </c>
      <c r="B39" s="99">
        <f t="shared" si="3"/>
        <v>1.686448905452382</v>
      </c>
      <c r="C39" s="99">
        <f t="shared" si="3"/>
        <v>2.0387711001847735</v>
      </c>
      <c r="D39" s="99">
        <f t="shared" si="3"/>
        <v>3.435532867746078</v>
      </c>
      <c r="E39" s="99">
        <f t="shared" si="3"/>
        <v>4.987316400989634</v>
      </c>
      <c r="F39" s="99">
        <f t="shared" si="3"/>
        <v>2.1389871911308758</v>
      </c>
      <c r="G39" s="99">
        <f t="shared" si="3"/>
        <v>2.6118818702827973</v>
      </c>
      <c r="H39" s="99">
        <f t="shared" si="3"/>
        <v>16.897372459365506</v>
      </c>
      <c r="I39" s="80"/>
    </row>
    <row r="40" spans="1:9" ht="12.75">
      <c r="A40" s="36" t="s">
        <v>21</v>
      </c>
      <c r="B40" s="99">
        <f t="shared" si="3"/>
        <v>0.402430240205443</v>
      </c>
      <c r="C40" s="99">
        <f t="shared" si="3"/>
        <v>1.0694935955654379</v>
      </c>
      <c r="D40" s="99">
        <f t="shared" si="3"/>
        <v>1.7741379850302215</v>
      </c>
      <c r="E40" s="99">
        <f t="shared" si="3"/>
        <v>1.9228962450283424</v>
      </c>
      <c r="F40" s="99">
        <f t="shared" si="3"/>
        <v>0.8330462559894773</v>
      </c>
      <c r="G40" s="99">
        <f t="shared" si="3"/>
        <v>1.110206382512292</v>
      </c>
      <c r="H40" s="99">
        <f t="shared" si="3"/>
        <v>7.113776580752247</v>
      </c>
      <c r="I40" s="80"/>
    </row>
    <row r="41" spans="1:9" ht="12.75">
      <c r="A41" s="36" t="s">
        <v>22</v>
      </c>
      <c r="B41" s="99">
        <f t="shared" si="3"/>
        <v>11.072312173123299</v>
      </c>
      <c r="C41" s="99">
        <f t="shared" si="3"/>
        <v>10.445961604710156</v>
      </c>
      <c r="D41" s="99">
        <f t="shared" si="3"/>
        <v>7.776142306849144</v>
      </c>
      <c r="E41" s="99">
        <f t="shared" si="3"/>
        <v>5.50092386708841</v>
      </c>
      <c r="F41" s="99">
        <f t="shared" si="3"/>
        <v>3.0440637624878644</v>
      </c>
      <c r="G41" s="99">
        <f t="shared" si="3"/>
        <v>5.644984497823432</v>
      </c>
      <c r="H41" s="99">
        <f t="shared" si="3"/>
        <v>43.4843882120823</v>
      </c>
      <c r="I41" s="80"/>
    </row>
    <row r="42" spans="1:9" ht="12.75">
      <c r="A42" s="36" t="s">
        <v>6</v>
      </c>
      <c r="B42" s="99">
        <f t="shared" si="3"/>
        <v>0.5464908709404654</v>
      </c>
      <c r="C42" s="99">
        <f t="shared" si="3"/>
        <v>0.5652813879928597</v>
      </c>
      <c r="D42" s="81">
        <f t="shared" si="3"/>
        <v>0.15345588926121953</v>
      </c>
      <c r="E42" s="81">
        <f t="shared" si="3"/>
        <v>0.2568037330493877</v>
      </c>
      <c r="F42" s="81">
        <f t="shared" si="3"/>
        <v>0.15815351852431805</v>
      </c>
      <c r="G42" s="81">
        <f t="shared" si="3"/>
        <v>0.014092887789295669</v>
      </c>
      <c r="H42" s="99">
        <f t="shared" si="3"/>
        <v>2.0058876953430835</v>
      </c>
      <c r="I42" s="80"/>
    </row>
    <row r="43" spans="1:9" ht="12.75">
      <c r="A43" s="36" t="s">
        <v>7</v>
      </c>
      <c r="B43" s="99">
        <f t="shared" si="3"/>
        <v>16.820644514734898</v>
      </c>
      <c r="C43" s="99">
        <f t="shared" si="3"/>
        <v>18.439760734082867</v>
      </c>
      <c r="D43" s="99">
        <f t="shared" si="3"/>
        <v>18.53997682502897</v>
      </c>
      <c r="E43" s="99">
        <f t="shared" si="3"/>
        <v>22.404559832138045</v>
      </c>
      <c r="F43" s="99">
        <f t="shared" si="3"/>
        <v>9.500172246406315</v>
      </c>
      <c r="G43" s="99">
        <f t="shared" si="3"/>
        <v>14.294885847608906</v>
      </c>
      <c r="H43" s="99">
        <f t="shared" si="3"/>
        <v>100</v>
      </c>
      <c r="I43" s="80"/>
    </row>
    <row r="44" spans="1:9" ht="12.75">
      <c r="A44" s="31"/>
      <c r="B44" s="35"/>
      <c r="C44" s="35"/>
      <c r="D44" s="35"/>
      <c r="E44" s="35"/>
      <c r="F44" s="35"/>
      <c r="G44" s="35"/>
      <c r="H44" s="29"/>
      <c r="I44" s="31"/>
    </row>
    <row r="45" spans="1:9" ht="25.5">
      <c r="A45" s="73"/>
      <c r="B45" s="74" t="s">
        <v>9</v>
      </c>
      <c r="C45" s="75" t="s">
        <v>10</v>
      </c>
      <c r="D45" s="75" t="s">
        <v>11</v>
      </c>
      <c r="E45" s="75" t="s">
        <v>12</v>
      </c>
      <c r="F45" s="75" t="s">
        <v>13</v>
      </c>
      <c r="G45" s="75" t="s">
        <v>59</v>
      </c>
      <c r="H45" s="75" t="s">
        <v>6</v>
      </c>
      <c r="I45" s="46" t="s">
        <v>7</v>
      </c>
    </row>
    <row r="46" spans="1:9" ht="12.75">
      <c r="A46" s="67"/>
      <c r="B46" s="24"/>
      <c r="C46" s="24"/>
      <c r="D46" s="31" t="s">
        <v>45</v>
      </c>
      <c r="E46" s="32"/>
      <c r="F46" s="24"/>
      <c r="G46" s="24"/>
      <c r="H46" s="24"/>
      <c r="I46" s="29"/>
    </row>
    <row r="47" spans="1:9" ht="12.75">
      <c r="A47" s="67"/>
      <c r="B47" s="24"/>
      <c r="C47" s="24"/>
      <c r="D47" s="112" t="s">
        <v>50</v>
      </c>
      <c r="E47" s="32"/>
      <c r="F47" s="24"/>
      <c r="G47" s="24"/>
      <c r="H47" s="24"/>
      <c r="I47" s="29"/>
    </row>
    <row r="48" spans="1:9" ht="38.25">
      <c r="A48" s="36" t="s">
        <v>41</v>
      </c>
      <c r="B48" s="52">
        <v>574.7</v>
      </c>
      <c r="C48" s="52">
        <v>351.2</v>
      </c>
      <c r="D48" s="52">
        <v>371.8</v>
      </c>
      <c r="E48" s="52">
        <v>233.4</v>
      </c>
      <c r="F48" s="52">
        <v>136.3</v>
      </c>
      <c r="G48" s="52">
        <v>55.7</v>
      </c>
      <c r="H48" s="47">
        <v>94.1</v>
      </c>
      <c r="I48" s="47"/>
    </row>
    <row r="49" spans="1:9" ht="25.5">
      <c r="A49" s="36" t="s">
        <v>0</v>
      </c>
      <c r="B49" s="47">
        <v>2168.3</v>
      </c>
      <c r="C49" s="47">
        <v>1121.5</v>
      </c>
      <c r="D49" s="47">
        <v>1369.2</v>
      </c>
      <c r="E49" s="47">
        <v>882.6</v>
      </c>
      <c r="F49" s="47">
        <v>504.5</v>
      </c>
      <c r="G49" s="47">
        <v>308.9</v>
      </c>
      <c r="H49" s="47">
        <v>306.4</v>
      </c>
      <c r="I49" s="47"/>
    </row>
    <row r="50" spans="1:9" ht="12.75">
      <c r="A50" s="36" t="s">
        <v>1</v>
      </c>
      <c r="B50" s="47">
        <v>1194.6</v>
      </c>
      <c r="C50" s="47">
        <v>537.5</v>
      </c>
      <c r="D50" s="47">
        <v>773.3</v>
      </c>
      <c r="E50" s="47">
        <v>494.3</v>
      </c>
      <c r="F50" s="47">
        <v>219.7</v>
      </c>
      <c r="G50" s="47">
        <v>167.2</v>
      </c>
      <c r="H50" s="47">
        <v>168.1</v>
      </c>
      <c r="I50" s="47"/>
    </row>
    <row r="51" spans="1:9" ht="12.75">
      <c r="A51" s="36" t="s">
        <v>20</v>
      </c>
      <c r="B51" s="47">
        <v>1428.8</v>
      </c>
      <c r="C51" s="47">
        <v>714.7</v>
      </c>
      <c r="D51" s="47">
        <v>940.5</v>
      </c>
      <c r="E51" s="47">
        <v>582.7</v>
      </c>
      <c r="F51" s="47">
        <v>278.5</v>
      </c>
      <c r="G51" s="47">
        <v>226</v>
      </c>
      <c r="H51" s="47">
        <v>165.5</v>
      </c>
      <c r="I51" s="47"/>
    </row>
    <row r="52" spans="1:9" ht="12.75">
      <c r="A52" s="36" t="s">
        <v>21</v>
      </c>
      <c r="B52" s="47">
        <v>502.8</v>
      </c>
      <c r="C52" s="47">
        <v>233.9</v>
      </c>
      <c r="D52" s="47">
        <v>359.5</v>
      </c>
      <c r="E52" s="47">
        <v>229.8</v>
      </c>
      <c r="F52" s="47">
        <v>96.4</v>
      </c>
      <c r="G52" s="47">
        <v>82.1</v>
      </c>
      <c r="H52" s="47">
        <v>75.9</v>
      </c>
      <c r="I52" s="47"/>
    </row>
    <row r="53" spans="1:9" ht="12.75">
      <c r="A53" s="36" t="s">
        <v>22</v>
      </c>
      <c r="B53" s="47">
        <v>1846.8</v>
      </c>
      <c r="C53" s="47">
        <v>902</v>
      </c>
      <c r="D53" s="47">
        <v>1266</v>
      </c>
      <c r="E53" s="47">
        <v>775.5</v>
      </c>
      <c r="F53" s="47">
        <v>363.1</v>
      </c>
      <c r="G53" s="47">
        <v>273.6</v>
      </c>
      <c r="H53" s="47">
        <v>290.7</v>
      </c>
      <c r="I53" s="47"/>
    </row>
    <row r="54" spans="1:9" ht="12.75">
      <c r="A54" s="36" t="s">
        <v>6</v>
      </c>
      <c r="B54" s="47">
        <v>99.1</v>
      </c>
      <c r="C54" s="47">
        <v>52.7</v>
      </c>
      <c r="D54" s="47">
        <v>70.9</v>
      </c>
      <c r="E54" s="47">
        <v>36.9</v>
      </c>
      <c r="F54" s="78">
        <v>16</v>
      </c>
      <c r="G54" s="78">
        <v>9.8</v>
      </c>
      <c r="H54" s="78">
        <v>8.7</v>
      </c>
      <c r="I54" s="47"/>
    </row>
    <row r="55" spans="1:9" ht="12.75">
      <c r="A55" s="36" t="s">
        <v>7</v>
      </c>
      <c r="B55" s="47">
        <v>7815.2</v>
      </c>
      <c r="C55" s="47">
        <v>3913.5</v>
      </c>
      <c r="D55" s="47">
        <v>5151.3</v>
      </c>
      <c r="E55" s="47">
        <v>3235.2</v>
      </c>
      <c r="F55" s="47">
        <v>1614.3</v>
      </c>
      <c r="G55" s="47">
        <v>1123.2</v>
      </c>
      <c r="H55" s="47">
        <v>1109.4</v>
      </c>
      <c r="I55" s="47"/>
    </row>
    <row r="56" spans="1:9" ht="12.75">
      <c r="A56" s="29"/>
      <c r="B56" s="29"/>
      <c r="C56" s="29"/>
      <c r="D56" s="58" t="s">
        <v>51</v>
      </c>
      <c r="E56" s="29"/>
      <c r="F56" s="29"/>
      <c r="G56" s="29"/>
      <c r="H56" s="29"/>
      <c r="I56" s="25"/>
    </row>
    <row r="57" spans="1:9" ht="38.25">
      <c r="A57" s="36" t="s">
        <v>41</v>
      </c>
      <c r="B57" s="53">
        <f>B48/9527.4*100</f>
        <v>6.032075907382917</v>
      </c>
      <c r="C57" s="53">
        <f aca="true" t="shared" si="4" ref="C57:H57">C48/9527.4*100</f>
        <v>3.6862102987173837</v>
      </c>
      <c r="D57" s="53">
        <f t="shared" si="4"/>
        <v>3.902428784348301</v>
      </c>
      <c r="E57" s="53">
        <f t="shared" si="4"/>
        <v>2.4497764342842747</v>
      </c>
      <c r="F57" s="53">
        <f t="shared" si="4"/>
        <v>1.4306106597812627</v>
      </c>
      <c r="G57" s="53">
        <f t="shared" si="4"/>
        <v>0.5846295946428197</v>
      </c>
      <c r="H57" s="53">
        <f t="shared" si="4"/>
        <v>0.987677645527636</v>
      </c>
      <c r="I57" s="53"/>
    </row>
    <row r="58" spans="1:9" ht="25.5">
      <c r="A58" s="36" t="s">
        <v>0</v>
      </c>
      <c r="B58" s="53">
        <f aca="true" t="shared" si="5" ref="B58:H64">B49/9527.4*100</f>
        <v>22.7585700191028</v>
      </c>
      <c r="C58" s="53">
        <f t="shared" si="5"/>
        <v>11.771312215294834</v>
      </c>
      <c r="D58" s="53">
        <f t="shared" si="5"/>
        <v>14.371182064361737</v>
      </c>
      <c r="E58" s="53">
        <f t="shared" si="5"/>
        <v>9.263807544555704</v>
      </c>
      <c r="F58" s="53">
        <f t="shared" si="5"/>
        <v>5.295253689359112</v>
      </c>
      <c r="G58" s="53">
        <f t="shared" si="5"/>
        <v>3.2422276801645777</v>
      </c>
      <c r="H58" s="53">
        <f t="shared" si="5"/>
        <v>3.2159875726850973</v>
      </c>
      <c r="I58" s="53"/>
    </row>
    <row r="59" spans="1:9" ht="12.75">
      <c r="A59" s="36" t="s">
        <v>1</v>
      </c>
      <c r="B59" s="53">
        <f t="shared" si="5"/>
        <v>12.538572957994838</v>
      </c>
      <c r="C59" s="53">
        <f t="shared" si="5"/>
        <v>5.64162310808825</v>
      </c>
      <c r="D59" s="53">
        <f t="shared" si="5"/>
        <v>8.116590045552826</v>
      </c>
      <c r="E59" s="53">
        <f t="shared" si="5"/>
        <v>5.188194050842833</v>
      </c>
      <c r="F59" s="53">
        <f t="shared" si="5"/>
        <v>2.305980645296723</v>
      </c>
      <c r="G59" s="53">
        <f t="shared" si="5"/>
        <v>1.7549383882276381</v>
      </c>
      <c r="H59" s="53">
        <f t="shared" si="5"/>
        <v>1.7643848269202511</v>
      </c>
      <c r="I59" s="53"/>
    </row>
    <row r="60" spans="1:9" ht="12.75">
      <c r="A60" s="36" t="s">
        <v>20</v>
      </c>
      <c r="B60" s="53">
        <f t="shared" si="5"/>
        <v>14.996746226672544</v>
      </c>
      <c r="C60" s="53">
        <f t="shared" si="5"/>
        <v>7.50152192623381</v>
      </c>
      <c r="D60" s="53">
        <f t="shared" si="5"/>
        <v>9.871528433780465</v>
      </c>
      <c r="E60" s="53">
        <f t="shared" si="5"/>
        <v>6.116044251317254</v>
      </c>
      <c r="F60" s="53">
        <f t="shared" si="5"/>
        <v>2.9231479732140984</v>
      </c>
      <c r="G60" s="53">
        <f t="shared" si="5"/>
        <v>2.3721057161450134</v>
      </c>
      <c r="H60" s="53">
        <f t="shared" si="5"/>
        <v>1.7370951151415917</v>
      </c>
      <c r="I60" s="53"/>
    </row>
    <row r="61" spans="1:9" ht="12.75">
      <c r="A61" s="36" t="s">
        <v>21</v>
      </c>
      <c r="B61" s="53">
        <f t="shared" si="5"/>
        <v>5.2774104162730655</v>
      </c>
      <c r="C61" s="53">
        <f t="shared" si="5"/>
        <v>2.455024455780171</v>
      </c>
      <c r="D61" s="53">
        <f t="shared" si="5"/>
        <v>3.773327455549258</v>
      </c>
      <c r="E61" s="53">
        <f t="shared" si="5"/>
        <v>2.4119906795138237</v>
      </c>
      <c r="F61" s="53">
        <f t="shared" si="5"/>
        <v>1.011818544408758</v>
      </c>
      <c r="G61" s="53">
        <f t="shared" si="5"/>
        <v>0.861725129626131</v>
      </c>
      <c r="H61" s="53">
        <f t="shared" si="5"/>
        <v>0.79664966307702</v>
      </c>
      <c r="I61" s="53"/>
    </row>
    <row r="62" spans="1:9" ht="12.75">
      <c r="A62" s="36" t="s">
        <v>22</v>
      </c>
      <c r="B62" s="53">
        <f t="shared" si="5"/>
        <v>19.38409219724164</v>
      </c>
      <c r="C62" s="53">
        <f t="shared" si="5"/>
        <v>9.46743077859647</v>
      </c>
      <c r="D62" s="53">
        <f t="shared" si="5"/>
        <v>13.287990427608792</v>
      </c>
      <c r="E62" s="53">
        <f t="shared" si="5"/>
        <v>8.13968134013477</v>
      </c>
      <c r="F62" s="53">
        <f t="shared" si="5"/>
        <v>3.8111132103197094</v>
      </c>
      <c r="G62" s="53">
        <f t="shared" si="5"/>
        <v>2.8717173625543175</v>
      </c>
      <c r="H62" s="53">
        <f t="shared" si="5"/>
        <v>3.0511996977139617</v>
      </c>
      <c r="I62" s="53"/>
    </row>
    <row r="63" spans="1:9" ht="12.75">
      <c r="A63" s="36" t="s">
        <v>6</v>
      </c>
      <c r="B63" s="53">
        <f t="shared" si="5"/>
        <v>1.0401578604865964</v>
      </c>
      <c r="C63" s="53">
        <f t="shared" si="5"/>
        <v>0.5531414656674435</v>
      </c>
      <c r="D63" s="53">
        <f t="shared" si="5"/>
        <v>0.7441694481180596</v>
      </c>
      <c r="E63" s="53">
        <f t="shared" si="5"/>
        <v>0.3873039863971283</v>
      </c>
      <c r="F63" s="101">
        <f t="shared" si="5"/>
        <v>0.16793668786867352</v>
      </c>
      <c r="G63" s="101">
        <f t="shared" si="5"/>
        <v>0.10286122131956253</v>
      </c>
      <c r="H63" s="101">
        <f t="shared" si="5"/>
        <v>0.09131557402859121</v>
      </c>
      <c r="I63" s="53"/>
    </row>
    <row r="64" spans="1:9" ht="12.75">
      <c r="A64" s="36" t="s">
        <v>7</v>
      </c>
      <c r="B64" s="53">
        <f t="shared" si="5"/>
        <v>82.02867518945358</v>
      </c>
      <c r="C64" s="53">
        <f t="shared" si="5"/>
        <v>41.076264248378365</v>
      </c>
      <c r="D64" s="53">
        <f t="shared" si="5"/>
        <v>54.068266263618625</v>
      </c>
      <c r="E64" s="53">
        <f t="shared" si="5"/>
        <v>33.95679828704578</v>
      </c>
      <c r="F64" s="53">
        <f t="shared" si="5"/>
        <v>16.943762201649978</v>
      </c>
      <c r="G64" s="53">
        <f t="shared" si="5"/>
        <v>11.789155488380882</v>
      </c>
      <c r="H64" s="53">
        <f t="shared" si="5"/>
        <v>11.644310095094152</v>
      </c>
      <c r="I64" s="53"/>
    </row>
    <row r="65" spans="1:9" ht="12.75">
      <c r="A65" s="67"/>
      <c r="B65" s="29"/>
      <c r="C65" s="29"/>
      <c r="D65" s="31" t="s">
        <v>46</v>
      </c>
      <c r="E65" s="29"/>
      <c r="F65" s="29"/>
      <c r="G65" s="29"/>
      <c r="H65" s="29"/>
      <c r="I65" s="29"/>
    </row>
    <row r="66" spans="1:4" ht="12.75">
      <c r="A66" s="2"/>
      <c r="D66" s="29" t="s">
        <v>50</v>
      </c>
    </row>
    <row r="67" spans="1:9" ht="38.25">
      <c r="A67" s="36" t="s">
        <v>41</v>
      </c>
      <c r="B67" s="52">
        <v>387.1</v>
      </c>
      <c r="C67" s="52">
        <v>119.4</v>
      </c>
      <c r="D67" s="52">
        <v>65.5</v>
      </c>
      <c r="E67" s="52">
        <v>34.5</v>
      </c>
      <c r="F67" s="25" t="s">
        <v>53</v>
      </c>
      <c r="G67" s="25" t="s">
        <v>53</v>
      </c>
      <c r="H67" s="52">
        <v>56.2</v>
      </c>
      <c r="I67" s="52">
        <v>662.7</v>
      </c>
    </row>
    <row r="68" spans="1:9" ht="25.5">
      <c r="A68" s="36" t="s">
        <v>0</v>
      </c>
      <c r="B68" s="47">
        <v>1466.9</v>
      </c>
      <c r="C68" s="47">
        <v>462.6</v>
      </c>
      <c r="D68" s="47">
        <v>226.4</v>
      </c>
      <c r="E68" s="47">
        <v>124.1</v>
      </c>
      <c r="F68" s="25" t="s">
        <v>53</v>
      </c>
      <c r="G68" s="25" t="s">
        <v>53</v>
      </c>
      <c r="H68" s="47">
        <v>194.8</v>
      </c>
      <c r="I68" s="47">
        <v>2474.8</v>
      </c>
    </row>
    <row r="69" spans="1:9" ht="12.75">
      <c r="A69" s="36" t="s">
        <v>1</v>
      </c>
      <c r="B69" s="47">
        <v>789.2</v>
      </c>
      <c r="C69" s="47">
        <v>326.4</v>
      </c>
      <c r="D69" s="47">
        <v>97.1</v>
      </c>
      <c r="E69" s="47">
        <v>131.1</v>
      </c>
      <c r="F69" s="25" t="s">
        <v>53</v>
      </c>
      <c r="G69" s="25" t="s">
        <v>53</v>
      </c>
      <c r="H69" s="47">
        <v>128</v>
      </c>
      <c r="I69" s="47">
        <v>1471.7</v>
      </c>
    </row>
    <row r="70" spans="1:9" ht="12.75">
      <c r="A70" s="36" t="s">
        <v>20</v>
      </c>
      <c r="B70" s="47">
        <v>923.6</v>
      </c>
      <c r="C70" s="47">
        <v>372.5</v>
      </c>
      <c r="D70" s="47">
        <v>125.3</v>
      </c>
      <c r="E70" s="47">
        <v>140.9</v>
      </c>
      <c r="F70" s="25" t="s">
        <v>53</v>
      </c>
      <c r="G70" s="25" t="s">
        <v>53</v>
      </c>
      <c r="H70" s="47">
        <v>170.9</v>
      </c>
      <c r="I70" s="47">
        <v>1733.3</v>
      </c>
    </row>
    <row r="71" spans="1:9" ht="12.75">
      <c r="A71" s="36" t="s">
        <v>21</v>
      </c>
      <c r="B71" s="47">
        <v>300.9</v>
      </c>
      <c r="C71" s="47">
        <v>178.5</v>
      </c>
      <c r="D71" s="47">
        <v>39.7</v>
      </c>
      <c r="E71" s="47">
        <v>47.8</v>
      </c>
      <c r="F71" s="25" t="s">
        <v>53</v>
      </c>
      <c r="G71" s="25" t="s">
        <v>53</v>
      </c>
      <c r="H71" s="47">
        <v>81.4</v>
      </c>
      <c r="I71" s="47">
        <v>648.3</v>
      </c>
    </row>
    <row r="72" spans="1:9" ht="12.75">
      <c r="A72" s="36" t="s">
        <v>22</v>
      </c>
      <c r="B72" s="47">
        <v>1227.2</v>
      </c>
      <c r="C72" s="47">
        <v>573</v>
      </c>
      <c r="D72" s="47">
        <v>144.4</v>
      </c>
      <c r="E72" s="47">
        <v>175</v>
      </c>
      <c r="F72" s="25" t="s">
        <v>53</v>
      </c>
      <c r="G72" s="25" t="s">
        <v>53</v>
      </c>
      <c r="H72" s="47">
        <v>299.6</v>
      </c>
      <c r="I72" s="47">
        <v>2419.1</v>
      </c>
    </row>
    <row r="73" spans="1:9" ht="12.75">
      <c r="A73" s="36" t="s">
        <v>6</v>
      </c>
      <c r="B73" s="47">
        <v>73.1</v>
      </c>
      <c r="C73" s="78">
        <v>23.8</v>
      </c>
      <c r="D73" s="78">
        <v>12.4</v>
      </c>
      <c r="E73" s="78">
        <v>6.7</v>
      </c>
      <c r="F73" s="25" t="s">
        <v>53</v>
      </c>
      <c r="G73" s="25" t="s">
        <v>53</v>
      </c>
      <c r="H73" s="78">
        <v>1.4</v>
      </c>
      <c r="I73" s="47">
        <v>117.4</v>
      </c>
    </row>
    <row r="74" spans="1:9" ht="12.75">
      <c r="A74" s="36" t="s">
        <v>7</v>
      </c>
      <c r="B74" s="47">
        <v>5168</v>
      </c>
      <c r="C74" s="47">
        <v>2056.3</v>
      </c>
      <c r="D74" s="47">
        <v>710.8</v>
      </c>
      <c r="E74" s="47">
        <v>660.1</v>
      </c>
      <c r="F74" s="25" t="s">
        <v>53</v>
      </c>
      <c r="G74" s="25" t="s">
        <v>53</v>
      </c>
      <c r="H74" s="47">
        <v>932.2</v>
      </c>
      <c r="I74" s="47">
        <v>9527.4</v>
      </c>
    </row>
    <row r="75" spans="1:8" ht="12.75">
      <c r="A75" s="2"/>
      <c r="D75" s="58" t="s">
        <v>51</v>
      </c>
      <c r="F75" s="25"/>
      <c r="G75" s="25"/>
      <c r="H75" s="77"/>
    </row>
    <row r="76" spans="1:9" ht="38.25">
      <c r="A76" s="36" t="s">
        <v>41</v>
      </c>
      <c r="B76" s="53">
        <f>B67/9527.4*100</f>
        <v>4.06301824212272</v>
      </c>
      <c r="C76" s="53">
        <f aca="true" t="shared" si="6" ref="C76:I76">C67/9527.4*100</f>
        <v>1.253227533219976</v>
      </c>
      <c r="D76" s="53">
        <f t="shared" si="6"/>
        <v>0.6874908159623822</v>
      </c>
      <c r="E76" s="53">
        <f t="shared" si="6"/>
        <v>0.3621134832168273</v>
      </c>
      <c r="F76" s="25" t="s">
        <v>53</v>
      </c>
      <c r="G76" s="25" t="s">
        <v>53</v>
      </c>
      <c r="H76" s="53">
        <f t="shared" si="6"/>
        <v>0.5898776161387158</v>
      </c>
      <c r="I76" s="53">
        <f t="shared" si="6"/>
        <v>6.9557276906606225</v>
      </c>
    </row>
    <row r="77" spans="1:9" ht="25.5">
      <c r="A77" s="36" t="s">
        <v>0</v>
      </c>
      <c r="B77" s="53">
        <f aca="true" t="shared" si="7" ref="B77:I83">B68/9527.4*100</f>
        <v>15.396645464659825</v>
      </c>
      <c r="C77" s="53">
        <f t="shared" si="7"/>
        <v>4.855469488003023</v>
      </c>
      <c r="D77" s="53">
        <f t="shared" si="7"/>
        <v>2.3763041333417303</v>
      </c>
      <c r="E77" s="53">
        <f t="shared" si="7"/>
        <v>1.3025589352813989</v>
      </c>
      <c r="F77" s="25" t="s">
        <v>53</v>
      </c>
      <c r="G77" s="25" t="s">
        <v>53</v>
      </c>
      <c r="H77" s="53">
        <f t="shared" si="7"/>
        <v>2.0446291748011003</v>
      </c>
      <c r="I77" s="53">
        <f t="shared" si="7"/>
        <v>25.97560719608708</v>
      </c>
    </row>
    <row r="78" spans="1:9" ht="12.75">
      <c r="A78" s="36" t="s">
        <v>1</v>
      </c>
      <c r="B78" s="53">
        <f t="shared" si="7"/>
        <v>8.283477129122321</v>
      </c>
      <c r="C78" s="53">
        <f t="shared" si="7"/>
        <v>3.4259084325209397</v>
      </c>
      <c r="D78" s="53">
        <f t="shared" si="7"/>
        <v>1.0191657745030125</v>
      </c>
      <c r="E78" s="53">
        <f t="shared" si="7"/>
        <v>1.3760312362239435</v>
      </c>
      <c r="F78" s="25" t="s">
        <v>53</v>
      </c>
      <c r="G78" s="25" t="s">
        <v>53</v>
      </c>
      <c r="H78" s="53">
        <f t="shared" si="7"/>
        <v>1.3434935029493882</v>
      </c>
      <c r="I78" s="53">
        <f t="shared" si="7"/>
        <v>15.447026471020425</v>
      </c>
    </row>
    <row r="79" spans="1:9" ht="12.75">
      <c r="A79" s="36" t="s">
        <v>20</v>
      </c>
      <c r="B79" s="53">
        <f t="shared" si="7"/>
        <v>9.694145307219179</v>
      </c>
      <c r="C79" s="53">
        <f t="shared" si="7"/>
        <v>3.909776014442555</v>
      </c>
      <c r="D79" s="53">
        <f t="shared" si="7"/>
        <v>1.3151541868715495</v>
      </c>
      <c r="E79" s="53">
        <f t="shared" si="7"/>
        <v>1.4788924575435063</v>
      </c>
      <c r="F79" s="25" t="s">
        <v>53</v>
      </c>
      <c r="G79" s="25" t="s">
        <v>53</v>
      </c>
      <c r="H79" s="53">
        <f t="shared" si="7"/>
        <v>1.793773747297269</v>
      </c>
      <c r="I79" s="53">
        <f t="shared" si="7"/>
        <v>18.192791317673237</v>
      </c>
    </row>
    <row r="80" spans="1:9" ht="12.75">
      <c r="A80" s="36" t="s">
        <v>21</v>
      </c>
      <c r="B80" s="53">
        <f t="shared" si="7"/>
        <v>3.158259336230241</v>
      </c>
      <c r="C80" s="53">
        <f t="shared" si="7"/>
        <v>1.8735436740348888</v>
      </c>
      <c r="D80" s="53">
        <f t="shared" si="7"/>
        <v>0.41669290677414617</v>
      </c>
      <c r="E80" s="53">
        <f t="shared" si="7"/>
        <v>0.5017108550076621</v>
      </c>
      <c r="F80" s="25" t="s">
        <v>53</v>
      </c>
      <c r="G80" s="25" t="s">
        <v>53</v>
      </c>
      <c r="H80" s="53">
        <f t="shared" si="7"/>
        <v>0.8543778995318765</v>
      </c>
      <c r="I80" s="53">
        <f t="shared" si="7"/>
        <v>6.804584671578814</v>
      </c>
    </row>
    <row r="81" spans="1:9" ht="12.75">
      <c r="A81" s="36" t="s">
        <v>22</v>
      </c>
      <c r="B81" s="53">
        <f t="shared" si="7"/>
        <v>12.88074395952726</v>
      </c>
      <c r="C81" s="53">
        <f t="shared" si="7"/>
        <v>6.014232634296871</v>
      </c>
      <c r="D81" s="53">
        <f t="shared" si="7"/>
        <v>1.5156286080147785</v>
      </c>
      <c r="E81" s="53">
        <f t="shared" si="7"/>
        <v>1.8368075235636165</v>
      </c>
      <c r="F81" s="25" t="s">
        <v>53</v>
      </c>
      <c r="G81" s="25" t="s">
        <v>53</v>
      </c>
      <c r="H81" s="53">
        <f t="shared" si="7"/>
        <v>3.1446144803409117</v>
      </c>
      <c r="I81" s="53">
        <f t="shared" si="7"/>
        <v>25.390977601444252</v>
      </c>
    </row>
    <row r="82" spans="1:9" ht="12.75">
      <c r="A82" s="36" t="s">
        <v>6</v>
      </c>
      <c r="B82" s="53">
        <f t="shared" si="7"/>
        <v>0.7672607427000021</v>
      </c>
      <c r="C82" s="101">
        <f t="shared" si="7"/>
        <v>0.2498058232046519</v>
      </c>
      <c r="D82" s="101">
        <f t="shared" si="7"/>
        <v>0.13015093309822198</v>
      </c>
      <c r="E82" s="101">
        <f t="shared" si="7"/>
        <v>0.07032348804500703</v>
      </c>
      <c r="F82" s="25" t="s">
        <v>53</v>
      </c>
      <c r="G82" s="25" t="s">
        <v>53</v>
      </c>
      <c r="H82" s="101">
        <f t="shared" si="7"/>
        <v>0.014694460188508934</v>
      </c>
      <c r="I82" s="53">
        <f t="shared" si="7"/>
        <v>1.232235447236392</v>
      </c>
    </row>
    <row r="83" spans="1:9" ht="12.75">
      <c r="A83" s="36" t="s">
        <v>7</v>
      </c>
      <c r="B83" s="53">
        <f t="shared" si="7"/>
        <v>54.24355018158155</v>
      </c>
      <c r="C83" s="53">
        <f t="shared" si="7"/>
        <v>21.583013204022087</v>
      </c>
      <c r="D83" s="53">
        <f t="shared" si="7"/>
        <v>7.460587358565821</v>
      </c>
      <c r="E83" s="53">
        <f t="shared" si="7"/>
        <v>6.928437978881961</v>
      </c>
      <c r="F83" s="25" t="s">
        <v>53</v>
      </c>
      <c r="G83" s="25" t="s">
        <v>53</v>
      </c>
      <c r="H83" s="53">
        <f t="shared" si="7"/>
        <v>9.784411276948592</v>
      </c>
      <c r="I83" s="53">
        <f t="shared" si="7"/>
        <v>100</v>
      </c>
    </row>
    <row r="84" spans="6:7" ht="12.75">
      <c r="F84" s="25" t="s">
        <v>53</v>
      </c>
      <c r="G84" s="25" t="s">
        <v>53</v>
      </c>
    </row>
    <row r="85" ht="12.75">
      <c r="A85" s="66" t="s">
        <v>49</v>
      </c>
    </row>
    <row r="88" ht="12.75"/>
    <row r="89" ht="12.75"/>
    <row r="90" ht="12.75"/>
    <row r="99" ht="12.75"/>
    <row r="100" ht="12.75"/>
    <row r="101" ht="12.75"/>
  </sheetData>
  <printOptions/>
  <pageMargins left="0.5" right="0.5" top="0.5" bottom="0.5" header="0" footer="0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2"/>
  <sheetViews>
    <sheetView workbookViewId="0" topLeftCell="A1">
      <selection activeCell="A1" sqref="A1"/>
    </sheetView>
  </sheetViews>
  <sheetFormatPr defaultColWidth="8.88671875" defaultRowHeight="15"/>
  <cols>
    <col min="1" max="1" width="25.77734375" style="1" customWidth="1"/>
    <col min="2" max="9" width="10.77734375" style="1" customWidth="1"/>
    <col min="10" max="10" width="28.88671875" style="1" customWidth="1"/>
    <col min="11" max="13" width="9.6640625" style="1" customWidth="1"/>
    <col min="14" max="14" width="8.6640625" style="1" customWidth="1"/>
    <col min="15" max="16384" width="9.6640625" style="1" customWidth="1"/>
  </cols>
  <sheetData>
    <row r="1" ht="15.75">
      <c r="A1" s="65" t="s">
        <v>47</v>
      </c>
    </row>
    <row r="2" ht="12.75">
      <c r="A2" s="30" t="s">
        <v>48</v>
      </c>
    </row>
    <row r="3" spans="1:16" ht="12.75">
      <c r="A3" s="30" t="s">
        <v>52</v>
      </c>
      <c r="J3" s="7"/>
      <c r="K3" s="7"/>
      <c r="L3" s="7"/>
      <c r="M3" s="7"/>
      <c r="N3" s="7"/>
      <c r="O3" s="7"/>
      <c r="P3" s="7"/>
    </row>
    <row r="4" spans="1:16" ht="12.75">
      <c r="A4" s="30"/>
      <c r="J4" s="7"/>
      <c r="K4" s="7"/>
      <c r="L4" s="7"/>
      <c r="M4" s="7"/>
      <c r="N4" s="7"/>
      <c r="O4" s="7"/>
      <c r="P4" s="7"/>
    </row>
    <row r="5" spans="1:16" ht="38.25">
      <c r="A5" s="72"/>
      <c r="B5" s="44" t="s">
        <v>2</v>
      </c>
      <c r="C5" s="44" t="s">
        <v>34</v>
      </c>
      <c r="D5" s="44" t="s">
        <v>3</v>
      </c>
      <c r="E5" s="44" t="s">
        <v>4</v>
      </c>
      <c r="F5" s="44" t="s">
        <v>5</v>
      </c>
      <c r="G5" s="44" t="s">
        <v>6</v>
      </c>
      <c r="H5" s="46" t="s">
        <v>7</v>
      </c>
      <c r="I5" s="29"/>
      <c r="J5" s="69"/>
      <c r="K5" s="69"/>
      <c r="L5" s="69"/>
      <c r="M5" s="69"/>
      <c r="N5" s="69"/>
      <c r="O5" s="69"/>
      <c r="P5" s="69"/>
    </row>
    <row r="6" spans="1:16" ht="12.75">
      <c r="A6" s="29"/>
      <c r="B6" s="68"/>
      <c r="C6" s="68"/>
      <c r="D6" s="32" t="s">
        <v>43</v>
      </c>
      <c r="E6" s="68"/>
      <c r="F6" s="68"/>
      <c r="G6" s="68"/>
      <c r="H6" s="32"/>
      <c r="I6" s="29"/>
      <c r="J6" s="69"/>
      <c r="K6" s="69"/>
      <c r="L6" s="69"/>
      <c r="M6" s="69"/>
      <c r="N6" s="69"/>
      <c r="O6" s="69"/>
      <c r="P6" s="69"/>
    </row>
    <row r="7" spans="1:16" ht="12.75">
      <c r="A7" s="31"/>
      <c r="B7" s="31"/>
      <c r="C7" s="31"/>
      <c r="D7" s="25" t="s">
        <v>50</v>
      </c>
      <c r="E7" s="31"/>
      <c r="F7" s="31"/>
      <c r="G7" s="31"/>
      <c r="H7" s="29"/>
      <c r="I7" s="29"/>
      <c r="J7" s="31"/>
      <c r="K7" s="31"/>
      <c r="L7" s="31"/>
      <c r="M7" s="32"/>
      <c r="N7" s="31"/>
      <c r="O7" s="31"/>
      <c r="P7" s="31"/>
    </row>
    <row r="8" spans="1:23" ht="25.5">
      <c r="A8" s="34" t="s">
        <v>23</v>
      </c>
      <c r="B8" s="33">
        <v>503.9</v>
      </c>
      <c r="C8" s="33">
        <v>398.5</v>
      </c>
      <c r="D8" s="33">
        <v>287.3</v>
      </c>
      <c r="E8" s="33">
        <v>325</v>
      </c>
      <c r="F8" s="33">
        <v>87.5</v>
      </c>
      <c r="G8" s="33">
        <v>200.7</v>
      </c>
      <c r="H8" s="47"/>
      <c r="I8" s="31"/>
      <c r="J8" s="33"/>
      <c r="K8" s="33"/>
      <c r="L8" s="33"/>
      <c r="M8" s="33"/>
      <c r="N8" s="33"/>
      <c r="O8" s="33"/>
      <c r="P8" s="33"/>
      <c r="Q8" s="7"/>
      <c r="R8" s="7"/>
      <c r="S8" s="7"/>
      <c r="T8" s="7"/>
      <c r="U8" s="7"/>
      <c r="V8" s="7"/>
      <c r="W8" s="7"/>
    </row>
    <row r="9" spans="1:23" ht="12.75">
      <c r="A9" s="34" t="s">
        <v>31</v>
      </c>
      <c r="B9" s="61">
        <v>98.4</v>
      </c>
      <c r="C9" s="60">
        <v>226.1</v>
      </c>
      <c r="D9" s="60">
        <v>445.4</v>
      </c>
      <c r="E9" s="60">
        <v>729</v>
      </c>
      <c r="F9" s="60">
        <v>533.5</v>
      </c>
      <c r="G9" s="60">
        <v>284.5</v>
      </c>
      <c r="H9" s="47"/>
      <c r="I9" s="31"/>
      <c r="J9" s="33"/>
      <c r="K9" s="33"/>
      <c r="L9" s="33"/>
      <c r="M9" s="33"/>
      <c r="N9" s="33"/>
      <c r="O9" s="33"/>
      <c r="P9" s="33"/>
      <c r="Q9" s="7"/>
      <c r="R9" s="7"/>
      <c r="S9" s="7"/>
      <c r="T9" s="7"/>
      <c r="U9" s="7"/>
      <c r="V9" s="7"/>
      <c r="W9" s="7"/>
    </row>
    <row r="10" spans="1:23" ht="12.75">
      <c r="A10" s="34" t="s">
        <v>32</v>
      </c>
      <c r="B10" s="78">
        <v>13.2</v>
      </c>
      <c r="C10" s="47">
        <v>60.8</v>
      </c>
      <c r="D10" s="47">
        <v>100.3</v>
      </c>
      <c r="E10" s="47">
        <v>98.8</v>
      </c>
      <c r="F10" s="47">
        <v>79.3</v>
      </c>
      <c r="G10" s="33">
        <v>43.6</v>
      </c>
      <c r="H10" s="47"/>
      <c r="I10" s="31"/>
      <c r="J10" s="47"/>
      <c r="K10" s="33"/>
      <c r="L10" s="33"/>
      <c r="M10" s="33"/>
      <c r="N10" s="33"/>
      <c r="O10" s="33"/>
      <c r="P10" s="33"/>
      <c r="Q10" s="7"/>
      <c r="R10" s="7"/>
      <c r="S10" s="7"/>
      <c r="T10" s="7"/>
      <c r="U10" s="7"/>
      <c r="V10" s="7"/>
      <c r="W10" s="7"/>
    </row>
    <row r="11" spans="1:23" ht="12.75">
      <c r="A11" s="34" t="s">
        <v>24</v>
      </c>
      <c r="B11" s="47">
        <v>347.3</v>
      </c>
      <c r="C11" s="47">
        <v>243.9</v>
      </c>
      <c r="D11" s="47">
        <v>148.4</v>
      </c>
      <c r="E11" s="47">
        <v>124</v>
      </c>
      <c r="F11" s="78">
        <v>22.1</v>
      </c>
      <c r="G11" s="33">
        <v>108.8</v>
      </c>
      <c r="H11" s="47"/>
      <c r="I11" s="31"/>
      <c r="J11" s="33"/>
      <c r="K11" s="33"/>
      <c r="L11" s="33"/>
      <c r="M11" s="33"/>
      <c r="N11" s="47"/>
      <c r="O11" s="33"/>
      <c r="P11" s="33"/>
      <c r="Q11" s="7"/>
      <c r="R11" s="7"/>
      <c r="S11" s="7"/>
      <c r="T11" s="7"/>
      <c r="U11" s="7"/>
      <c r="V11" s="7"/>
      <c r="W11" s="7"/>
    </row>
    <row r="12" spans="1:23" ht="12.75">
      <c r="A12" s="34" t="s">
        <v>30</v>
      </c>
      <c r="B12" s="33">
        <v>296</v>
      </c>
      <c r="C12" s="33">
        <v>380</v>
      </c>
      <c r="D12" s="33">
        <v>439.8</v>
      </c>
      <c r="E12" s="33">
        <v>435.5</v>
      </c>
      <c r="F12" s="33">
        <v>128.7</v>
      </c>
      <c r="G12" s="33">
        <v>186</v>
      </c>
      <c r="H12" s="47"/>
      <c r="I12" s="31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12.75">
      <c r="A13" s="34" t="s">
        <v>7</v>
      </c>
      <c r="B13" s="58">
        <v>1258.9</v>
      </c>
      <c r="C13" s="58">
        <v>1309.3</v>
      </c>
      <c r="D13" s="58">
        <v>1421.3</v>
      </c>
      <c r="E13" s="58">
        <v>1712.4</v>
      </c>
      <c r="F13" s="58">
        <v>851.1</v>
      </c>
      <c r="G13" s="58">
        <v>823.6</v>
      </c>
      <c r="H13" s="47"/>
      <c r="I13" s="31"/>
      <c r="J13" s="29"/>
      <c r="K13" s="60"/>
      <c r="L13" s="60"/>
      <c r="M13" s="33"/>
      <c r="N13" s="33"/>
      <c r="O13" s="33"/>
      <c r="P13" s="33"/>
      <c r="Q13" s="29"/>
      <c r="R13" s="60"/>
      <c r="S13" s="60"/>
      <c r="T13" s="33"/>
      <c r="U13" s="33"/>
      <c r="V13" s="33"/>
      <c r="W13" s="33"/>
    </row>
    <row r="14" spans="1:23" ht="12.75">
      <c r="A14" s="34"/>
      <c r="B14" s="58"/>
      <c r="C14" s="58"/>
      <c r="D14" s="110" t="s">
        <v>51</v>
      </c>
      <c r="E14" s="58"/>
      <c r="F14" s="58"/>
      <c r="G14" s="58"/>
      <c r="H14" s="25"/>
      <c r="I14" s="31"/>
      <c r="J14" s="29"/>
      <c r="K14" s="60"/>
      <c r="L14" s="60"/>
      <c r="M14" s="33"/>
      <c r="N14" s="33"/>
      <c r="O14" s="33"/>
      <c r="P14" s="33"/>
      <c r="Q14" s="29"/>
      <c r="R14" s="60"/>
      <c r="S14" s="60"/>
      <c r="T14" s="33"/>
      <c r="U14" s="33"/>
      <c r="V14" s="33"/>
      <c r="W14" s="33"/>
    </row>
    <row r="15" spans="1:23" ht="12.75">
      <c r="A15" s="31" t="s">
        <v>23</v>
      </c>
      <c r="B15" s="33">
        <f aca="true" t="shared" si="0" ref="B15:G15">B8/7404.4*100</f>
        <v>6.805412997677057</v>
      </c>
      <c r="C15" s="33">
        <f t="shared" si="0"/>
        <v>5.381935065636649</v>
      </c>
      <c r="D15" s="33">
        <f t="shared" si="0"/>
        <v>3.8801253308843395</v>
      </c>
      <c r="E15" s="33">
        <f t="shared" si="0"/>
        <v>4.389282048511696</v>
      </c>
      <c r="F15" s="33">
        <f t="shared" si="0"/>
        <v>1.1817297822916104</v>
      </c>
      <c r="G15" s="33">
        <f t="shared" si="0"/>
        <v>2.7105504834962995</v>
      </c>
      <c r="H15" s="33"/>
      <c r="I15" s="31"/>
      <c r="J15" s="29"/>
      <c r="K15" s="60"/>
      <c r="L15" s="60"/>
      <c r="M15" s="33"/>
      <c r="N15" s="33"/>
      <c r="O15" s="33"/>
      <c r="P15" s="33"/>
      <c r="Q15" s="29"/>
      <c r="R15" s="60"/>
      <c r="S15" s="60"/>
      <c r="T15" s="33"/>
      <c r="U15" s="33"/>
      <c r="V15" s="33"/>
      <c r="W15" s="33"/>
    </row>
    <row r="16" spans="1:23" ht="12.75">
      <c r="A16" s="31" t="s">
        <v>31</v>
      </c>
      <c r="B16" s="33">
        <f aca="true" t="shared" si="1" ref="B16:G20">B9/7404.4*100</f>
        <v>1.3289395494570797</v>
      </c>
      <c r="C16" s="33">
        <f t="shared" si="1"/>
        <v>3.053589757441521</v>
      </c>
      <c r="D16" s="33">
        <f t="shared" si="1"/>
        <v>6.015342228944951</v>
      </c>
      <c r="E16" s="33">
        <f t="shared" si="1"/>
        <v>9.84549727189239</v>
      </c>
      <c r="F16" s="33">
        <f t="shared" si="1"/>
        <v>7.205175301172276</v>
      </c>
      <c r="G16" s="33">
        <f t="shared" si="1"/>
        <v>3.842309977851008</v>
      </c>
      <c r="H16" s="33"/>
      <c r="I16" s="31"/>
      <c r="J16" s="29"/>
      <c r="K16" s="60"/>
      <c r="L16" s="60"/>
      <c r="M16" s="33"/>
      <c r="N16" s="33"/>
      <c r="O16" s="33"/>
      <c r="P16" s="33"/>
      <c r="Q16" s="29"/>
      <c r="R16" s="60"/>
      <c r="S16" s="60"/>
      <c r="T16" s="33"/>
      <c r="U16" s="33"/>
      <c r="V16" s="33"/>
      <c r="W16" s="33"/>
    </row>
    <row r="17" spans="1:23" ht="12.75">
      <c r="A17" s="31" t="s">
        <v>32</v>
      </c>
      <c r="B17" s="81">
        <f t="shared" si="1"/>
        <v>0.1782723785857058</v>
      </c>
      <c r="C17" s="33">
        <f t="shared" si="1"/>
        <v>0.8211333801523418</v>
      </c>
      <c r="D17" s="33">
        <f t="shared" si="1"/>
        <v>1.3545999675868403</v>
      </c>
      <c r="E17" s="33">
        <f t="shared" si="1"/>
        <v>1.3343417427475555</v>
      </c>
      <c r="F17" s="33">
        <f t="shared" si="1"/>
        <v>1.0709848198368537</v>
      </c>
      <c r="G17" s="33">
        <f t="shared" si="1"/>
        <v>0.5888390686618767</v>
      </c>
      <c r="H17" s="33"/>
      <c r="I17" s="31"/>
      <c r="J17" s="29"/>
      <c r="K17" s="60"/>
      <c r="L17" s="60"/>
      <c r="M17" s="33"/>
      <c r="N17" s="33"/>
      <c r="O17" s="33"/>
      <c r="P17" s="33"/>
      <c r="Q17" s="29"/>
      <c r="R17" s="60"/>
      <c r="S17" s="60"/>
      <c r="T17" s="33"/>
      <c r="U17" s="33"/>
      <c r="V17" s="33"/>
      <c r="W17" s="33"/>
    </row>
    <row r="18" spans="1:23" ht="12.75">
      <c r="A18" s="31" t="s">
        <v>24</v>
      </c>
      <c r="B18" s="33">
        <f t="shared" si="1"/>
        <v>4.690454324455729</v>
      </c>
      <c r="C18" s="33">
        <f t="shared" si="1"/>
        <v>3.2939873588677004</v>
      </c>
      <c r="D18" s="33">
        <f t="shared" si="1"/>
        <v>2.0042137107665714</v>
      </c>
      <c r="E18" s="33">
        <f t="shared" si="1"/>
        <v>1.6746799200475393</v>
      </c>
      <c r="F18" s="81">
        <f t="shared" si="1"/>
        <v>0.29847117929879535</v>
      </c>
      <c r="G18" s="33">
        <f t="shared" si="1"/>
        <v>1.4693965750094538</v>
      </c>
      <c r="H18" s="33"/>
      <c r="I18" s="31"/>
      <c r="J18" s="29"/>
      <c r="K18" s="60"/>
      <c r="L18" s="60"/>
      <c r="M18" s="33"/>
      <c r="N18" s="33"/>
      <c r="O18" s="33"/>
      <c r="P18" s="33"/>
      <c r="Q18" s="29"/>
      <c r="R18" s="60"/>
      <c r="S18" s="60"/>
      <c r="T18" s="33"/>
      <c r="U18" s="33"/>
      <c r="V18" s="33"/>
      <c r="W18" s="33"/>
    </row>
    <row r="19" spans="1:16" ht="12.75">
      <c r="A19" s="31" t="s">
        <v>30</v>
      </c>
      <c r="B19" s="33">
        <f t="shared" si="1"/>
        <v>3.9976230349521904</v>
      </c>
      <c r="C19" s="33">
        <f t="shared" si="1"/>
        <v>5.132083625952137</v>
      </c>
      <c r="D19" s="33">
        <f t="shared" si="1"/>
        <v>5.939711522878289</v>
      </c>
      <c r="E19" s="33">
        <f t="shared" si="1"/>
        <v>5.881637945005672</v>
      </c>
      <c r="F19" s="33">
        <f t="shared" si="1"/>
        <v>1.7381556912106313</v>
      </c>
      <c r="G19" s="33">
        <f t="shared" si="1"/>
        <v>2.5120198800713087</v>
      </c>
      <c r="H19" s="33"/>
      <c r="I19" s="70"/>
      <c r="J19" s="70"/>
      <c r="K19" s="70"/>
      <c r="L19" s="70"/>
      <c r="M19" s="70"/>
      <c r="N19" s="70"/>
      <c r="O19" s="70"/>
      <c r="P19" s="70"/>
    </row>
    <row r="20" spans="1:16" ht="12.75">
      <c r="A20" s="31" t="s">
        <v>7</v>
      </c>
      <c r="B20" s="33">
        <f t="shared" si="1"/>
        <v>17.00205283345038</v>
      </c>
      <c r="C20" s="33">
        <f t="shared" si="1"/>
        <v>17.68272918805035</v>
      </c>
      <c r="D20" s="33">
        <f t="shared" si="1"/>
        <v>19.19534330938361</v>
      </c>
      <c r="E20" s="33">
        <f t="shared" si="1"/>
        <v>23.126789476527474</v>
      </c>
      <c r="F20" s="33">
        <f t="shared" si="1"/>
        <v>11.494516773810167</v>
      </c>
      <c r="G20" s="33">
        <f t="shared" si="1"/>
        <v>11.123115985089948</v>
      </c>
      <c r="H20" s="33"/>
      <c r="I20" s="70"/>
      <c r="J20" s="70"/>
      <c r="K20" s="70"/>
      <c r="L20" s="70"/>
      <c r="M20" s="31"/>
      <c r="N20" s="70"/>
      <c r="O20" s="70"/>
      <c r="P20" s="70"/>
    </row>
    <row r="21" spans="1:16" ht="13.5" customHeight="1">
      <c r="A21" s="67"/>
      <c r="B21" s="69"/>
      <c r="C21" s="69"/>
      <c r="D21" s="32" t="s">
        <v>44</v>
      </c>
      <c r="E21" s="69"/>
      <c r="F21" s="69"/>
      <c r="G21" s="69"/>
      <c r="H21" s="70"/>
      <c r="I21" s="29"/>
      <c r="J21" s="69"/>
      <c r="K21" s="69"/>
      <c r="L21" s="69"/>
      <c r="M21" s="69"/>
      <c r="N21" s="69"/>
      <c r="O21" s="69"/>
      <c r="P21" s="69"/>
    </row>
    <row r="22" spans="1:16" ht="13.5" customHeight="1">
      <c r="A22" s="67"/>
      <c r="B22" s="69"/>
      <c r="C22" s="69"/>
      <c r="D22" s="25" t="s">
        <v>50</v>
      </c>
      <c r="E22" s="69"/>
      <c r="F22" s="69"/>
      <c r="G22" s="69"/>
      <c r="H22" s="70"/>
      <c r="I22" s="29"/>
      <c r="J22" s="69"/>
      <c r="K22" s="69"/>
      <c r="L22" s="69"/>
      <c r="M22" s="69"/>
      <c r="N22" s="69"/>
      <c r="O22" s="69"/>
      <c r="P22" s="69"/>
    </row>
    <row r="23" spans="1:16" ht="12.75">
      <c r="A23" s="31" t="s">
        <v>23</v>
      </c>
      <c r="B23" s="33">
        <v>439.1</v>
      </c>
      <c r="C23" s="33">
        <v>359</v>
      </c>
      <c r="D23" s="33">
        <v>240</v>
      </c>
      <c r="E23" s="33">
        <v>276.7</v>
      </c>
      <c r="F23" s="33">
        <v>62</v>
      </c>
      <c r="G23" s="33">
        <v>207.5</v>
      </c>
      <c r="H23" s="33">
        <v>1584.4</v>
      </c>
      <c r="I23" s="29"/>
      <c r="J23" s="31"/>
      <c r="K23" s="31"/>
      <c r="L23" s="31"/>
      <c r="M23" s="32"/>
      <c r="N23" s="31"/>
      <c r="O23" s="31"/>
      <c r="P23" s="31"/>
    </row>
    <row r="24" spans="1:16" ht="12.75">
      <c r="A24" s="31" t="s">
        <v>31</v>
      </c>
      <c r="B24" s="33">
        <v>75.1</v>
      </c>
      <c r="C24" s="33">
        <v>199.5</v>
      </c>
      <c r="D24" s="33">
        <v>359.4</v>
      </c>
      <c r="E24" s="33">
        <v>591.2</v>
      </c>
      <c r="F24" s="33">
        <v>383.8</v>
      </c>
      <c r="G24" s="33">
        <v>326.7</v>
      </c>
      <c r="H24" s="33">
        <v>1935.7</v>
      </c>
      <c r="I24" s="31"/>
      <c r="J24" s="35"/>
      <c r="K24" s="35"/>
      <c r="L24" s="35"/>
      <c r="M24" s="35"/>
      <c r="N24" s="35"/>
      <c r="O24" s="35"/>
      <c r="P24" s="35"/>
    </row>
    <row r="25" spans="1:16" ht="12.75">
      <c r="A25" s="31" t="s">
        <v>32</v>
      </c>
      <c r="B25" s="78">
        <v>11.5</v>
      </c>
      <c r="C25" s="33">
        <v>52.7</v>
      </c>
      <c r="D25" s="33">
        <v>82.5</v>
      </c>
      <c r="E25" s="33">
        <v>85.9</v>
      </c>
      <c r="F25" s="33">
        <v>59.7</v>
      </c>
      <c r="G25" s="33">
        <v>51.9</v>
      </c>
      <c r="H25" s="33">
        <v>344.2</v>
      </c>
      <c r="I25" s="31"/>
      <c r="J25" s="35"/>
      <c r="K25" s="35"/>
      <c r="L25" s="35"/>
      <c r="M25" s="35"/>
      <c r="N25" s="35"/>
      <c r="O25" s="35"/>
      <c r="P25" s="35"/>
    </row>
    <row r="26" spans="1:16" ht="12.75">
      <c r="A26" s="31" t="s">
        <v>24</v>
      </c>
      <c r="B26" s="33">
        <v>307.4</v>
      </c>
      <c r="C26" s="33">
        <v>216.7</v>
      </c>
      <c r="D26" s="33">
        <v>129.9</v>
      </c>
      <c r="E26" s="33">
        <v>99.9</v>
      </c>
      <c r="F26" s="78">
        <v>14.3</v>
      </c>
      <c r="G26" s="33">
        <v>105.8</v>
      </c>
      <c r="H26" s="33">
        <v>874.2</v>
      </c>
      <c r="I26" s="31"/>
      <c r="J26" s="48"/>
      <c r="K26" s="48"/>
      <c r="L26" s="48"/>
      <c r="M26" s="48"/>
      <c r="N26" s="48"/>
      <c r="O26" s="35"/>
      <c r="P26" s="35"/>
    </row>
    <row r="27" spans="1:16" ht="12.75">
      <c r="A27" s="31" t="s">
        <v>30</v>
      </c>
      <c r="B27" s="33">
        <v>241</v>
      </c>
      <c r="C27" s="33">
        <v>349.7</v>
      </c>
      <c r="D27" s="33">
        <v>372.2</v>
      </c>
      <c r="E27" s="33">
        <v>377</v>
      </c>
      <c r="F27" s="33">
        <v>86.8</v>
      </c>
      <c r="G27" s="33">
        <v>220.8</v>
      </c>
      <c r="H27" s="33">
        <v>1647.7</v>
      </c>
      <c r="I27" s="31"/>
      <c r="J27" s="48"/>
      <c r="K27" s="48"/>
      <c r="L27" s="48"/>
      <c r="M27" s="48"/>
      <c r="N27" s="48"/>
      <c r="O27" s="35"/>
      <c r="P27" s="35"/>
    </row>
    <row r="28" spans="1:16" ht="12.75">
      <c r="A28" s="31" t="s">
        <v>7</v>
      </c>
      <c r="B28" s="29">
        <v>1074.2</v>
      </c>
      <c r="C28" s="60">
        <v>1177.6</v>
      </c>
      <c r="D28" s="60">
        <v>1184</v>
      </c>
      <c r="E28" s="33">
        <v>1430.8</v>
      </c>
      <c r="F28" s="33">
        <v>606.7</v>
      </c>
      <c r="G28" s="33">
        <v>912.9</v>
      </c>
      <c r="H28" s="33">
        <v>6386.2</v>
      </c>
      <c r="I28" s="31"/>
      <c r="J28" s="35"/>
      <c r="K28" s="35"/>
      <c r="L28" s="35"/>
      <c r="M28" s="35"/>
      <c r="N28" s="35"/>
      <c r="O28" s="35"/>
      <c r="P28" s="35"/>
    </row>
    <row r="29" spans="1:16" ht="12.75">
      <c r="A29" s="31"/>
      <c r="B29" s="29"/>
      <c r="C29" s="60"/>
      <c r="D29" s="110" t="s">
        <v>51</v>
      </c>
      <c r="E29" s="33"/>
      <c r="F29" s="33"/>
      <c r="G29" s="33"/>
      <c r="H29" s="33"/>
      <c r="I29" s="31"/>
      <c r="J29" s="35"/>
      <c r="K29" s="35"/>
      <c r="L29" s="35"/>
      <c r="M29" s="35"/>
      <c r="N29" s="35"/>
      <c r="O29" s="35"/>
      <c r="P29" s="35"/>
    </row>
    <row r="30" spans="1:16" ht="12.75">
      <c r="A30" s="31" t="s">
        <v>23</v>
      </c>
      <c r="B30" s="33">
        <f>B23/6386.2*100</f>
        <v>6.875763364755254</v>
      </c>
      <c r="C30" s="33">
        <f aca="true" t="shared" si="2" ref="C30:H30">C23/6386.2*100</f>
        <v>5.621496351507939</v>
      </c>
      <c r="D30" s="33">
        <f t="shared" si="2"/>
        <v>3.758103410478845</v>
      </c>
      <c r="E30" s="33">
        <f t="shared" si="2"/>
        <v>4.332780056997901</v>
      </c>
      <c r="F30" s="33">
        <f t="shared" si="2"/>
        <v>0.9708433810403684</v>
      </c>
      <c r="G30" s="33">
        <f t="shared" si="2"/>
        <v>3.249193573643168</v>
      </c>
      <c r="H30" s="33">
        <f t="shared" si="2"/>
        <v>24.80974601484451</v>
      </c>
      <c r="I30" s="80"/>
      <c r="J30" s="80"/>
      <c r="K30" s="80"/>
      <c r="L30" s="80"/>
      <c r="M30" s="80"/>
      <c r="N30" s="80"/>
      <c r="O30" s="80"/>
      <c r="P30" s="35"/>
    </row>
    <row r="31" spans="1:16" ht="12.75">
      <c r="A31" s="31" t="s">
        <v>31</v>
      </c>
      <c r="B31" s="33">
        <f aca="true" t="shared" si="3" ref="B31:H35">B24/6386.2*100</f>
        <v>1.1759731921956718</v>
      </c>
      <c r="C31" s="33">
        <f t="shared" si="3"/>
        <v>3.1239234599605403</v>
      </c>
      <c r="D31" s="33">
        <f t="shared" si="3"/>
        <v>5.62775985719207</v>
      </c>
      <c r="E31" s="33">
        <f t="shared" si="3"/>
        <v>9.257461401146221</v>
      </c>
      <c r="F31" s="33">
        <f t="shared" si="3"/>
        <v>6.009833703924087</v>
      </c>
      <c r="G31" s="33">
        <f t="shared" si="3"/>
        <v>5.115718267514327</v>
      </c>
      <c r="H31" s="33">
        <f t="shared" si="3"/>
        <v>30.310669881932917</v>
      </c>
      <c r="I31" s="80"/>
      <c r="J31" s="80"/>
      <c r="K31" s="80"/>
      <c r="L31" s="80"/>
      <c r="M31" s="80"/>
      <c r="N31" s="80"/>
      <c r="O31" s="80"/>
      <c r="P31" s="35"/>
    </row>
    <row r="32" spans="1:16" ht="12.75">
      <c r="A32" s="31" t="s">
        <v>32</v>
      </c>
      <c r="B32" s="81">
        <f t="shared" si="3"/>
        <v>0.180075788418778</v>
      </c>
      <c r="C32" s="33">
        <f t="shared" si="3"/>
        <v>0.8252168738843132</v>
      </c>
      <c r="D32" s="33">
        <f t="shared" si="3"/>
        <v>1.291848047352103</v>
      </c>
      <c r="E32" s="33">
        <f t="shared" si="3"/>
        <v>1.3450878456672202</v>
      </c>
      <c r="F32" s="33">
        <f t="shared" si="3"/>
        <v>0.9348282233566128</v>
      </c>
      <c r="G32" s="33">
        <f t="shared" si="3"/>
        <v>0.8126898625160502</v>
      </c>
      <c r="H32" s="33">
        <f t="shared" si="3"/>
        <v>5.389746641195077</v>
      </c>
      <c r="I32" s="80"/>
      <c r="J32" s="80"/>
      <c r="K32" s="80"/>
      <c r="L32" s="80"/>
      <c r="M32" s="80"/>
      <c r="N32" s="80"/>
      <c r="O32" s="80"/>
      <c r="P32" s="35"/>
    </row>
    <row r="33" spans="1:16" ht="12.75">
      <c r="A33" s="31" t="s">
        <v>24</v>
      </c>
      <c r="B33" s="33">
        <f t="shared" si="3"/>
        <v>4.813504118254987</v>
      </c>
      <c r="C33" s="33">
        <f t="shared" si="3"/>
        <v>3.3932542043781906</v>
      </c>
      <c r="D33" s="33">
        <f t="shared" si="3"/>
        <v>2.0340734709216752</v>
      </c>
      <c r="E33" s="33">
        <f t="shared" si="3"/>
        <v>1.5643105446118195</v>
      </c>
      <c r="F33" s="81">
        <f t="shared" si="3"/>
        <v>0.22392032820769786</v>
      </c>
      <c r="G33" s="33">
        <f t="shared" si="3"/>
        <v>1.6566972534527573</v>
      </c>
      <c r="H33" s="33">
        <f t="shared" si="3"/>
        <v>13.688891672669193</v>
      </c>
      <c r="I33" s="80"/>
      <c r="J33" s="80"/>
      <c r="K33" s="80"/>
      <c r="L33" s="80"/>
      <c r="M33" s="80"/>
      <c r="N33" s="80"/>
      <c r="O33" s="80"/>
      <c r="P33" s="35"/>
    </row>
    <row r="34" spans="1:16" ht="12.75">
      <c r="A34" s="31" t="s">
        <v>30</v>
      </c>
      <c r="B34" s="33">
        <f t="shared" si="3"/>
        <v>3.7737621746891734</v>
      </c>
      <c r="C34" s="33">
        <f t="shared" si="3"/>
        <v>5.475869844351884</v>
      </c>
      <c r="D34" s="33">
        <f t="shared" si="3"/>
        <v>5.828192039084276</v>
      </c>
      <c r="E34" s="33">
        <f t="shared" si="3"/>
        <v>5.903354107293852</v>
      </c>
      <c r="F34" s="33">
        <f t="shared" si="3"/>
        <v>1.3591807334565156</v>
      </c>
      <c r="G34" s="33">
        <f t="shared" si="3"/>
        <v>3.4574551376405376</v>
      </c>
      <c r="H34" s="33">
        <f t="shared" si="3"/>
        <v>25.800945789358305</v>
      </c>
      <c r="I34" s="80"/>
      <c r="J34" s="80"/>
      <c r="K34" s="80"/>
      <c r="L34" s="80"/>
      <c r="M34" s="80"/>
      <c r="N34" s="80"/>
      <c r="O34" s="80"/>
      <c r="P34" s="35"/>
    </row>
    <row r="35" spans="1:16" ht="12.75">
      <c r="A35" s="31" t="s">
        <v>7</v>
      </c>
      <c r="B35" s="33">
        <f t="shared" si="3"/>
        <v>16.820644514734898</v>
      </c>
      <c r="C35" s="33">
        <f t="shared" si="3"/>
        <v>18.439760734082867</v>
      </c>
      <c r="D35" s="33">
        <f t="shared" si="3"/>
        <v>18.53997682502897</v>
      </c>
      <c r="E35" s="33">
        <f t="shared" si="3"/>
        <v>22.404559832138045</v>
      </c>
      <c r="F35" s="33">
        <f t="shared" si="3"/>
        <v>9.500172246406315</v>
      </c>
      <c r="G35" s="33">
        <f t="shared" si="3"/>
        <v>14.294885847608906</v>
      </c>
      <c r="H35" s="33">
        <f t="shared" si="3"/>
        <v>100</v>
      </c>
      <c r="I35" s="80"/>
      <c r="J35" s="80"/>
      <c r="K35" s="80"/>
      <c r="L35" s="80"/>
      <c r="M35" s="80"/>
      <c r="N35" s="80"/>
      <c r="O35" s="80"/>
      <c r="P35" s="35"/>
    </row>
    <row r="36" spans="1:16" ht="12.75">
      <c r="A36" s="31"/>
      <c r="B36" s="35"/>
      <c r="C36" s="35"/>
      <c r="D36" s="35"/>
      <c r="E36" s="35"/>
      <c r="F36" s="35"/>
      <c r="G36" s="35"/>
      <c r="H36" s="29"/>
      <c r="I36" s="31"/>
      <c r="J36" s="35"/>
      <c r="K36" s="35"/>
      <c r="L36" s="35"/>
      <c r="M36" s="35"/>
      <c r="N36" s="35"/>
      <c r="O36" s="35"/>
      <c r="P36" s="35"/>
    </row>
    <row r="37" spans="1:16" ht="25.5">
      <c r="A37" s="73"/>
      <c r="B37" s="74" t="s">
        <v>9</v>
      </c>
      <c r="C37" s="75" t="s">
        <v>10</v>
      </c>
      <c r="D37" s="75" t="s">
        <v>11</v>
      </c>
      <c r="E37" s="75" t="s">
        <v>12</v>
      </c>
      <c r="F37" s="75" t="s">
        <v>13</v>
      </c>
      <c r="G37" s="75" t="s">
        <v>59</v>
      </c>
      <c r="H37" s="75" t="s">
        <v>6</v>
      </c>
      <c r="I37" s="46" t="s">
        <v>7</v>
      </c>
      <c r="J37" s="29"/>
      <c r="K37" s="71"/>
      <c r="L37" s="71"/>
      <c r="M37" s="71"/>
      <c r="N37" s="71"/>
      <c r="O37" s="71"/>
      <c r="P37" s="71"/>
    </row>
    <row r="38" spans="1:16" ht="12.75">
      <c r="A38" s="67"/>
      <c r="B38" s="24"/>
      <c r="C38" s="24"/>
      <c r="D38" s="32" t="s">
        <v>45</v>
      </c>
      <c r="E38" s="32"/>
      <c r="F38" s="24"/>
      <c r="G38" s="24"/>
      <c r="H38" s="24"/>
      <c r="I38" s="29"/>
      <c r="J38" s="29"/>
      <c r="K38" s="24"/>
      <c r="L38" s="24"/>
      <c r="M38" s="32"/>
      <c r="N38" s="24"/>
      <c r="O38" s="24"/>
      <c r="P38" s="24"/>
    </row>
    <row r="39" spans="1:16" ht="12.75">
      <c r="A39" s="67"/>
      <c r="B39" s="24"/>
      <c r="C39" s="24"/>
      <c r="D39" s="76" t="s">
        <v>50</v>
      </c>
      <c r="E39" s="32"/>
      <c r="F39" s="24"/>
      <c r="G39" s="24"/>
      <c r="H39" s="24"/>
      <c r="I39" s="29"/>
      <c r="J39" s="29"/>
      <c r="K39" s="24"/>
      <c r="L39" s="24"/>
      <c r="M39" s="32"/>
      <c r="N39" s="24"/>
      <c r="O39" s="24"/>
      <c r="P39" s="24"/>
    </row>
    <row r="40" spans="1:16" ht="12.75">
      <c r="A40" s="31" t="s">
        <v>23</v>
      </c>
      <c r="B40" s="47">
        <v>2146.9</v>
      </c>
      <c r="C40" s="41">
        <v>1125.8</v>
      </c>
      <c r="D40" s="41">
        <v>1348.1</v>
      </c>
      <c r="E40" s="41">
        <v>780.9</v>
      </c>
      <c r="F40" s="41">
        <v>429.1</v>
      </c>
      <c r="G40" s="41">
        <v>251.4</v>
      </c>
      <c r="H40" s="41">
        <v>288.6</v>
      </c>
      <c r="I40" s="47"/>
      <c r="J40" s="31"/>
      <c r="K40" s="41"/>
      <c r="L40" s="41"/>
      <c r="M40" s="41"/>
      <c r="N40" s="41"/>
      <c r="O40" s="41"/>
      <c r="P40" s="41"/>
    </row>
    <row r="41" spans="1:16" ht="12.75">
      <c r="A41" s="31" t="s">
        <v>31</v>
      </c>
      <c r="B41" s="47">
        <v>2774.4</v>
      </c>
      <c r="C41" s="41">
        <v>1349</v>
      </c>
      <c r="D41" s="41">
        <v>1881.9</v>
      </c>
      <c r="E41" s="41">
        <v>1252.2</v>
      </c>
      <c r="F41" s="41">
        <v>635.1</v>
      </c>
      <c r="G41" s="41">
        <v>454.5</v>
      </c>
      <c r="H41" s="41">
        <v>371</v>
      </c>
      <c r="I41" s="47"/>
      <c r="J41" s="31"/>
      <c r="K41" s="41"/>
      <c r="L41" s="41"/>
      <c r="M41" s="41"/>
      <c r="N41" s="41"/>
      <c r="O41" s="41"/>
      <c r="P41" s="41"/>
    </row>
    <row r="42" spans="1:16" ht="12.75">
      <c r="A42" s="31" t="s">
        <v>32</v>
      </c>
      <c r="B42" s="47">
        <v>406</v>
      </c>
      <c r="C42" s="41">
        <v>203.2</v>
      </c>
      <c r="D42" s="41">
        <v>280.5</v>
      </c>
      <c r="E42" s="41">
        <v>186</v>
      </c>
      <c r="F42" s="41">
        <v>97.6</v>
      </c>
      <c r="G42" s="41">
        <v>79.6</v>
      </c>
      <c r="H42" s="41">
        <v>65.8</v>
      </c>
      <c r="I42" s="47"/>
      <c r="J42" s="31"/>
      <c r="K42" s="41"/>
      <c r="L42" s="41"/>
      <c r="M42" s="41"/>
      <c r="N42" s="41"/>
      <c r="O42" s="41"/>
      <c r="P42" s="41"/>
    </row>
    <row r="43" spans="1:16" ht="12.75">
      <c r="A43" s="31" t="s">
        <v>24</v>
      </c>
      <c r="B43" s="53">
        <v>878.5</v>
      </c>
      <c r="C43" s="54">
        <v>454.6</v>
      </c>
      <c r="D43" s="54">
        <v>549.6</v>
      </c>
      <c r="E43" s="54">
        <v>329.4</v>
      </c>
      <c r="F43" s="54">
        <v>152.6</v>
      </c>
      <c r="G43" s="54">
        <v>100.7</v>
      </c>
      <c r="H43" s="54">
        <v>155.2</v>
      </c>
      <c r="I43" s="47"/>
      <c r="J43" s="31"/>
      <c r="K43" s="54"/>
      <c r="L43" s="54"/>
      <c r="M43" s="54"/>
      <c r="N43" s="54"/>
      <c r="O43" s="54"/>
      <c r="P43" s="54"/>
    </row>
    <row r="44" spans="1:16" ht="12.75">
      <c r="A44" s="31" t="s">
        <v>30</v>
      </c>
      <c r="B44" s="53">
        <v>1609.4</v>
      </c>
      <c r="C44" s="54">
        <v>780.9</v>
      </c>
      <c r="D44" s="54">
        <v>1091.2</v>
      </c>
      <c r="E44" s="54">
        <v>686.8</v>
      </c>
      <c r="F44" s="54">
        <v>299.9</v>
      </c>
      <c r="G44" s="54">
        <v>237.1</v>
      </c>
      <c r="H44" s="54">
        <v>228.8</v>
      </c>
      <c r="I44" s="47"/>
      <c r="J44" s="31"/>
      <c r="K44" s="54"/>
      <c r="L44" s="54"/>
      <c r="M44" s="54"/>
      <c r="N44" s="54"/>
      <c r="O44" s="54"/>
      <c r="P44" s="54"/>
    </row>
    <row r="45" spans="1:16" ht="12.75">
      <c r="A45" s="31" t="s">
        <v>7</v>
      </c>
      <c r="B45" s="53">
        <v>7815.2</v>
      </c>
      <c r="C45" s="54">
        <v>3913.5</v>
      </c>
      <c r="D45" s="54">
        <v>5151.3</v>
      </c>
      <c r="E45" s="54">
        <v>3235.2</v>
      </c>
      <c r="F45" s="54">
        <v>1614.3</v>
      </c>
      <c r="G45" s="54">
        <v>1123.2</v>
      </c>
      <c r="H45" s="54">
        <v>1109.4</v>
      </c>
      <c r="I45" s="47"/>
      <c r="J45" s="31"/>
      <c r="K45" s="54"/>
      <c r="L45" s="54"/>
      <c r="M45" s="54"/>
      <c r="N45" s="54"/>
      <c r="O45" s="54"/>
      <c r="P45" s="54"/>
    </row>
    <row r="46" spans="1:16" ht="12.75">
      <c r="A46" s="29"/>
      <c r="B46" s="29"/>
      <c r="C46" s="29"/>
      <c r="D46" s="110" t="s">
        <v>51</v>
      </c>
      <c r="E46" s="29"/>
      <c r="F46" s="29"/>
      <c r="G46" s="29"/>
      <c r="H46" s="29"/>
      <c r="I46" s="25"/>
      <c r="J46" s="29"/>
      <c r="K46" s="29"/>
      <c r="L46" s="29"/>
      <c r="M46" s="29"/>
      <c r="N46" s="29"/>
      <c r="O46" s="29"/>
      <c r="P46" s="29"/>
    </row>
    <row r="47" spans="1:17" ht="12.75">
      <c r="A47" s="31" t="s">
        <v>23</v>
      </c>
      <c r="B47" s="53">
        <f>B40/9527.4*100</f>
        <v>22.53395469907845</v>
      </c>
      <c r="C47" s="53">
        <f aca="true" t="shared" si="4" ref="C47:H47">C40/9527.4*100</f>
        <v>11.816445200159539</v>
      </c>
      <c r="D47" s="53">
        <f t="shared" si="4"/>
        <v>14.14971555723492</v>
      </c>
      <c r="E47" s="53">
        <f t="shared" si="4"/>
        <v>8.196359972290447</v>
      </c>
      <c r="F47" s="53">
        <f t="shared" si="4"/>
        <v>4.503852047777988</v>
      </c>
      <c r="G47" s="53">
        <f t="shared" si="4"/>
        <v>2.6387052081365328</v>
      </c>
      <c r="H47" s="53">
        <f t="shared" si="4"/>
        <v>3.029158007431199</v>
      </c>
      <c r="I47" s="53"/>
      <c r="J47" s="82"/>
      <c r="K47" s="80"/>
      <c r="L47" s="80"/>
      <c r="M47" s="80"/>
      <c r="N47" s="80"/>
      <c r="O47" s="80"/>
      <c r="P47" s="80"/>
      <c r="Q47" s="31"/>
    </row>
    <row r="48" spans="1:17" ht="12.75">
      <c r="A48" s="31" t="s">
        <v>31</v>
      </c>
      <c r="B48" s="53">
        <f aca="true" t="shared" si="5" ref="B48:H52">B41/9527.4*100</f>
        <v>29.120221676427988</v>
      </c>
      <c r="C48" s="53">
        <f t="shared" si="5"/>
        <v>14.159161995927535</v>
      </c>
      <c r="D48" s="53">
        <f t="shared" si="5"/>
        <v>19.752503306253544</v>
      </c>
      <c r="E48" s="53">
        <f t="shared" si="5"/>
        <v>13.143145034322062</v>
      </c>
      <c r="F48" s="53">
        <f t="shared" si="5"/>
        <v>6.66603690408716</v>
      </c>
      <c r="G48" s="53">
        <f t="shared" si="5"/>
        <v>4.770451539769508</v>
      </c>
      <c r="H48" s="53">
        <f t="shared" si="5"/>
        <v>3.8940319499548672</v>
      </c>
      <c r="I48" s="53"/>
      <c r="J48" s="80"/>
      <c r="K48" s="80"/>
      <c r="L48" s="80"/>
      <c r="M48" s="80"/>
      <c r="N48" s="80"/>
      <c r="O48" s="80"/>
      <c r="P48" s="80"/>
      <c r="Q48" s="31"/>
    </row>
    <row r="49" spans="1:17" ht="12.75">
      <c r="A49" s="31" t="s">
        <v>32</v>
      </c>
      <c r="B49" s="53">
        <f t="shared" si="5"/>
        <v>4.261393454667591</v>
      </c>
      <c r="C49" s="53">
        <f t="shared" si="5"/>
        <v>2.1327959359321533</v>
      </c>
      <c r="D49" s="53">
        <f t="shared" si="5"/>
        <v>2.9441400591976823</v>
      </c>
      <c r="E49" s="53">
        <f t="shared" si="5"/>
        <v>1.9522639964733295</v>
      </c>
      <c r="F49" s="53">
        <f t="shared" si="5"/>
        <v>1.0244137959989084</v>
      </c>
      <c r="G49" s="53">
        <f t="shared" si="5"/>
        <v>0.8354850221466507</v>
      </c>
      <c r="H49" s="53">
        <f t="shared" si="5"/>
        <v>0.6906396288599198</v>
      </c>
      <c r="I49" s="53"/>
      <c r="J49" s="80"/>
      <c r="K49" s="80"/>
      <c r="L49" s="80"/>
      <c r="M49" s="80"/>
      <c r="N49" s="80"/>
      <c r="O49" s="80"/>
      <c r="P49" s="80"/>
      <c r="Q49" s="31"/>
    </row>
    <row r="50" spans="1:17" ht="12.75">
      <c r="A50" s="31" t="s">
        <v>24</v>
      </c>
      <c r="B50" s="53">
        <f t="shared" si="5"/>
        <v>9.220773768289355</v>
      </c>
      <c r="C50" s="53">
        <f t="shared" si="5"/>
        <v>4.7715011440686865</v>
      </c>
      <c r="D50" s="53">
        <f t="shared" si="5"/>
        <v>5.768625228288935</v>
      </c>
      <c r="E50" s="53">
        <f t="shared" si="5"/>
        <v>3.4573965614963154</v>
      </c>
      <c r="F50" s="53">
        <f t="shared" si="5"/>
        <v>1.6016961605474735</v>
      </c>
      <c r="G50" s="53">
        <f t="shared" si="5"/>
        <v>1.056951529273464</v>
      </c>
      <c r="H50" s="53">
        <f t="shared" si="5"/>
        <v>1.628985872326133</v>
      </c>
      <c r="I50" s="53"/>
      <c r="J50" s="80"/>
      <c r="K50" s="80"/>
      <c r="L50" s="80"/>
      <c r="M50" s="80"/>
      <c r="N50" s="80"/>
      <c r="O50" s="80"/>
      <c r="P50" s="80"/>
      <c r="Q50" s="31"/>
    </row>
    <row r="51" spans="1:17" ht="12.75">
      <c r="A51" s="31" t="s">
        <v>30</v>
      </c>
      <c r="B51" s="53">
        <f t="shared" si="5"/>
        <v>16.8923315909902</v>
      </c>
      <c r="C51" s="53">
        <f t="shared" si="5"/>
        <v>8.196359972290447</v>
      </c>
      <c r="D51" s="53">
        <f t="shared" si="5"/>
        <v>11.453282112643533</v>
      </c>
      <c r="E51" s="53">
        <f t="shared" si="5"/>
        <v>7.208682326762811</v>
      </c>
      <c r="F51" s="53">
        <f t="shared" si="5"/>
        <v>3.147763293238449</v>
      </c>
      <c r="G51" s="53">
        <f t="shared" si="5"/>
        <v>2.488611793353906</v>
      </c>
      <c r="H51" s="53">
        <f t="shared" si="5"/>
        <v>2.4014946365220315</v>
      </c>
      <c r="I51" s="53"/>
      <c r="J51" s="80"/>
      <c r="K51" s="80"/>
      <c r="L51" s="80"/>
      <c r="M51" s="80"/>
      <c r="N51" s="80"/>
      <c r="O51" s="80"/>
      <c r="P51" s="80"/>
      <c r="Q51" s="31"/>
    </row>
    <row r="52" spans="1:17" ht="12.75">
      <c r="A52" s="31" t="s">
        <v>7</v>
      </c>
      <c r="B52" s="53">
        <f t="shared" si="5"/>
        <v>82.02867518945358</v>
      </c>
      <c r="C52" s="53">
        <f t="shared" si="5"/>
        <v>41.076264248378365</v>
      </c>
      <c r="D52" s="53">
        <f t="shared" si="5"/>
        <v>54.068266263618625</v>
      </c>
      <c r="E52" s="53">
        <f t="shared" si="5"/>
        <v>33.95679828704578</v>
      </c>
      <c r="F52" s="53">
        <f t="shared" si="5"/>
        <v>16.943762201649978</v>
      </c>
      <c r="G52" s="53">
        <f t="shared" si="5"/>
        <v>11.789155488380882</v>
      </c>
      <c r="H52" s="53">
        <f t="shared" si="5"/>
        <v>11.644310095094152</v>
      </c>
      <c r="I52" s="53"/>
      <c r="J52" s="80"/>
      <c r="K52" s="80"/>
      <c r="L52" s="80"/>
      <c r="M52" s="80"/>
      <c r="N52" s="80"/>
      <c r="O52" s="80"/>
      <c r="P52" s="80"/>
      <c r="Q52" s="31"/>
    </row>
    <row r="53" spans="1:16" ht="12.75">
      <c r="A53" s="67"/>
      <c r="B53" s="29"/>
      <c r="C53" s="29"/>
      <c r="D53" s="32" t="s">
        <v>46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4" ht="12.75">
      <c r="A54" s="2"/>
      <c r="D54" s="25" t="s">
        <v>50</v>
      </c>
    </row>
    <row r="55" spans="1:9" ht="12.75">
      <c r="A55" s="31" t="s">
        <v>23</v>
      </c>
      <c r="B55" s="41">
        <v>1522</v>
      </c>
      <c r="C55" s="41">
        <v>485.1</v>
      </c>
      <c r="D55" s="41">
        <v>206.6</v>
      </c>
      <c r="E55" s="41">
        <v>154.2</v>
      </c>
      <c r="F55" s="77" t="s">
        <v>53</v>
      </c>
      <c r="G55" s="77" t="s">
        <v>53</v>
      </c>
      <c r="H55" s="41">
        <v>188.1</v>
      </c>
      <c r="I55" s="41">
        <v>2556</v>
      </c>
    </row>
    <row r="56" spans="1:9" ht="12.75">
      <c r="A56" s="31" t="s">
        <v>31</v>
      </c>
      <c r="B56" s="41">
        <v>1762.1</v>
      </c>
      <c r="C56" s="41">
        <v>761</v>
      </c>
      <c r="D56" s="41">
        <v>237.4</v>
      </c>
      <c r="E56" s="41">
        <v>263.4</v>
      </c>
      <c r="F56" s="77" t="s">
        <v>53</v>
      </c>
      <c r="G56" s="77" t="s">
        <v>53</v>
      </c>
      <c r="H56" s="41">
        <v>363.4</v>
      </c>
      <c r="I56" s="41">
        <v>3387.3</v>
      </c>
    </row>
    <row r="57" spans="1:9" ht="12.75">
      <c r="A57" s="31" t="s">
        <v>32</v>
      </c>
      <c r="B57" s="41">
        <v>246.3</v>
      </c>
      <c r="C57" s="41">
        <v>121.7</v>
      </c>
      <c r="D57" s="41">
        <v>41.3</v>
      </c>
      <c r="E57" s="41">
        <v>34.6</v>
      </c>
      <c r="F57" s="77" t="s">
        <v>53</v>
      </c>
      <c r="G57" s="77" t="s">
        <v>53</v>
      </c>
      <c r="H57" s="41">
        <v>85.2</v>
      </c>
      <c r="I57" s="41">
        <v>529.1</v>
      </c>
    </row>
    <row r="58" spans="1:9" ht="12.75">
      <c r="A58" s="31" t="s">
        <v>24</v>
      </c>
      <c r="B58" s="54">
        <v>600.6</v>
      </c>
      <c r="C58" s="54">
        <v>205.9</v>
      </c>
      <c r="D58" s="54">
        <v>86.9</v>
      </c>
      <c r="E58" s="54">
        <v>75.4</v>
      </c>
      <c r="F58" s="77" t="s">
        <v>53</v>
      </c>
      <c r="G58" s="77" t="s">
        <v>53</v>
      </c>
      <c r="H58" s="54">
        <v>108.1</v>
      </c>
      <c r="I58" s="54">
        <v>1076.9</v>
      </c>
    </row>
    <row r="59" spans="1:9" ht="12.75">
      <c r="A59" s="31" t="s">
        <v>30</v>
      </c>
      <c r="B59" s="54">
        <v>1036.9</v>
      </c>
      <c r="C59" s="54">
        <v>482.6</v>
      </c>
      <c r="D59" s="54">
        <v>138.6</v>
      </c>
      <c r="E59" s="54">
        <v>132.6</v>
      </c>
      <c r="F59" s="77" t="s">
        <v>53</v>
      </c>
      <c r="G59" s="77" t="s">
        <v>53</v>
      </c>
      <c r="H59" s="54">
        <v>187.4</v>
      </c>
      <c r="I59" s="54">
        <v>1978.1</v>
      </c>
    </row>
    <row r="60" spans="1:9" ht="12.75">
      <c r="A60" s="31" t="s">
        <v>7</v>
      </c>
      <c r="B60" s="54">
        <v>5168</v>
      </c>
      <c r="C60" s="54">
        <v>2056.3</v>
      </c>
      <c r="D60" s="54">
        <v>710.8</v>
      </c>
      <c r="E60" s="54">
        <v>660.1</v>
      </c>
      <c r="F60" s="77" t="s">
        <v>53</v>
      </c>
      <c r="G60" s="77" t="s">
        <v>53</v>
      </c>
      <c r="H60" s="54">
        <v>932.2</v>
      </c>
      <c r="I60" s="54">
        <v>9527.4</v>
      </c>
    </row>
    <row r="61" spans="1:7" ht="12.75">
      <c r="A61" s="2"/>
      <c r="D61" s="110" t="s">
        <v>51</v>
      </c>
      <c r="F61" s="77"/>
      <c r="G61" s="77"/>
    </row>
    <row r="62" spans="1:17" ht="12.75">
      <c r="A62" s="31" t="s">
        <v>23</v>
      </c>
      <c r="B62" s="53">
        <f>B55/9527.4*100</f>
        <v>15.974977433507567</v>
      </c>
      <c r="C62" s="53">
        <f aca="true" t="shared" si="6" ref="C62:I62">C55/9527.4*100</f>
        <v>5.091630455318345</v>
      </c>
      <c r="D62" s="53">
        <f t="shared" si="6"/>
        <v>2.1684824821042468</v>
      </c>
      <c r="E62" s="53">
        <f t="shared" si="6"/>
        <v>1.6184898293343408</v>
      </c>
      <c r="F62" s="77" t="s">
        <v>53</v>
      </c>
      <c r="G62" s="77" t="s">
        <v>53</v>
      </c>
      <c r="H62" s="53">
        <f aca="true" t="shared" si="7" ref="H62:H67">H55/9527.4*100</f>
        <v>1.974305686756093</v>
      </c>
      <c r="I62" s="53">
        <f t="shared" si="6"/>
        <v>26.827885887020592</v>
      </c>
      <c r="J62" s="7"/>
      <c r="K62" s="7"/>
      <c r="L62" s="7"/>
      <c r="M62" s="7"/>
      <c r="N62" s="7"/>
      <c r="O62" s="7"/>
      <c r="P62" s="7"/>
      <c r="Q62" s="7"/>
    </row>
    <row r="63" spans="1:17" ht="12.75">
      <c r="A63" s="31" t="s">
        <v>31</v>
      </c>
      <c r="B63" s="53">
        <f aca="true" t="shared" si="8" ref="B63:I67">B56/9527.4*100</f>
        <v>18.49507735583685</v>
      </c>
      <c r="C63" s="53">
        <f t="shared" si="8"/>
        <v>7.987488716753783</v>
      </c>
      <c r="D63" s="53">
        <f t="shared" si="8"/>
        <v>2.4917606062514435</v>
      </c>
      <c r="E63" s="53">
        <f t="shared" si="8"/>
        <v>2.7646577240380372</v>
      </c>
      <c r="F63" s="77" t="s">
        <v>53</v>
      </c>
      <c r="G63" s="77" t="s">
        <v>53</v>
      </c>
      <c r="H63" s="53">
        <f t="shared" si="7"/>
        <v>3.814262023217247</v>
      </c>
      <c r="I63" s="53">
        <f t="shared" si="8"/>
        <v>35.55324642609736</v>
      </c>
      <c r="J63" s="7"/>
      <c r="K63" s="7"/>
      <c r="L63" s="7"/>
      <c r="M63" s="7"/>
      <c r="N63" s="7"/>
      <c r="O63" s="7"/>
      <c r="P63" s="7"/>
      <c r="Q63" s="7"/>
    </row>
    <row r="64" spans="1:17" ht="12.75">
      <c r="A64" s="31" t="s">
        <v>32</v>
      </c>
      <c r="B64" s="53">
        <f t="shared" si="8"/>
        <v>2.585175388878393</v>
      </c>
      <c r="C64" s="53">
        <f t="shared" si="8"/>
        <v>1.277368432101098</v>
      </c>
      <c r="D64" s="53">
        <f t="shared" si="8"/>
        <v>0.43348657556101344</v>
      </c>
      <c r="E64" s="53">
        <f t="shared" si="8"/>
        <v>0.3631630875160065</v>
      </c>
      <c r="F64" s="77" t="s">
        <v>53</v>
      </c>
      <c r="G64" s="77" t="s">
        <v>53</v>
      </c>
      <c r="H64" s="53">
        <f t="shared" si="7"/>
        <v>0.8942628629006865</v>
      </c>
      <c r="I64" s="53">
        <f t="shared" si="8"/>
        <v>5.553456346957198</v>
      </c>
      <c r="J64" s="7"/>
      <c r="K64" s="7"/>
      <c r="L64" s="7"/>
      <c r="M64" s="7"/>
      <c r="N64" s="7"/>
      <c r="O64" s="7"/>
      <c r="P64" s="7"/>
      <c r="Q64" s="7"/>
    </row>
    <row r="65" spans="1:17" ht="12.75">
      <c r="A65" s="31" t="s">
        <v>24</v>
      </c>
      <c r="B65" s="53">
        <f t="shared" si="8"/>
        <v>6.303923420870332</v>
      </c>
      <c r="C65" s="53">
        <f t="shared" si="8"/>
        <v>2.1611352520099927</v>
      </c>
      <c r="D65" s="53">
        <f t="shared" si="8"/>
        <v>0.9121061359867331</v>
      </c>
      <c r="E65" s="53">
        <f t="shared" si="8"/>
        <v>0.791401641581124</v>
      </c>
      <c r="F65" s="77" t="s">
        <v>53</v>
      </c>
      <c r="G65" s="77" t="s">
        <v>53</v>
      </c>
      <c r="H65" s="53">
        <f t="shared" si="7"/>
        <v>1.1346222474127254</v>
      </c>
      <c r="I65" s="53">
        <f t="shared" si="8"/>
        <v>11.303188697860907</v>
      </c>
      <c r="J65" s="7"/>
      <c r="K65" s="7"/>
      <c r="L65" s="7"/>
      <c r="M65" s="7"/>
      <c r="N65" s="7"/>
      <c r="O65" s="7"/>
      <c r="P65" s="7"/>
      <c r="Q65" s="7"/>
    </row>
    <row r="66" spans="1:17" ht="12.75">
      <c r="A66" s="31" t="s">
        <v>30</v>
      </c>
      <c r="B66" s="53">
        <f t="shared" si="8"/>
        <v>10.883346978189223</v>
      </c>
      <c r="C66" s="53">
        <f t="shared" si="8"/>
        <v>5.065390347838865</v>
      </c>
      <c r="D66" s="53">
        <f t="shared" si="8"/>
        <v>1.4547515586623843</v>
      </c>
      <c r="E66" s="53">
        <f t="shared" si="8"/>
        <v>1.3917753007116318</v>
      </c>
      <c r="F66" s="77" t="s">
        <v>53</v>
      </c>
      <c r="G66" s="77" t="s">
        <v>53</v>
      </c>
      <c r="H66" s="53">
        <f t="shared" si="7"/>
        <v>1.9669584566618386</v>
      </c>
      <c r="I66" s="53">
        <f t="shared" si="8"/>
        <v>20.76222264206394</v>
      </c>
      <c r="J66" s="7"/>
      <c r="K66" s="7"/>
      <c r="L66" s="7"/>
      <c r="M66" s="7"/>
      <c r="N66" s="7"/>
      <c r="O66" s="7"/>
      <c r="P66" s="7"/>
      <c r="Q66" s="7"/>
    </row>
    <row r="67" spans="1:17" ht="12.75">
      <c r="A67" s="31" t="s">
        <v>7</v>
      </c>
      <c r="B67" s="53">
        <f t="shared" si="8"/>
        <v>54.24355018158155</v>
      </c>
      <c r="C67" s="53">
        <f t="shared" si="8"/>
        <v>21.583013204022087</v>
      </c>
      <c r="D67" s="53">
        <f t="shared" si="8"/>
        <v>7.460587358565821</v>
      </c>
      <c r="E67" s="53">
        <f t="shared" si="8"/>
        <v>6.928437978881961</v>
      </c>
      <c r="F67" s="77" t="s">
        <v>53</v>
      </c>
      <c r="G67" s="77" t="s">
        <v>53</v>
      </c>
      <c r="H67" s="53">
        <f t="shared" si="7"/>
        <v>9.784411276948592</v>
      </c>
      <c r="I67" s="53">
        <f t="shared" si="8"/>
        <v>100</v>
      </c>
      <c r="J67" s="7"/>
      <c r="K67" s="7"/>
      <c r="L67" s="7"/>
      <c r="M67" s="7"/>
      <c r="N67" s="7"/>
      <c r="O67" s="7"/>
      <c r="P67" s="7"/>
      <c r="Q67" s="7"/>
    </row>
    <row r="68" spans="2:16" ht="12.75"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2.75">
      <c r="A69" s="66" t="s">
        <v>49</v>
      </c>
      <c r="B69" s="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2:16" ht="12.75">
      <c r="B70" s="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2:16" ht="12.75">
      <c r="B71" s="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2:16" ht="12.75"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</sheetData>
  <printOptions/>
  <pageMargins left="0.5" right="0.5" top="0.5" bottom="0.5" header="0" footer="0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45"/>
  <sheetViews>
    <sheetView workbookViewId="0" topLeftCell="A1">
      <selection activeCell="A1" sqref="A1"/>
    </sheetView>
  </sheetViews>
  <sheetFormatPr defaultColWidth="8.88671875" defaultRowHeight="15"/>
  <cols>
    <col min="1" max="1" width="25.77734375" style="0" customWidth="1"/>
    <col min="2" max="9" width="10.77734375" style="0" customWidth="1"/>
    <col min="11" max="11" width="18.5546875" style="0" customWidth="1"/>
    <col min="12" max="12" width="10.99609375" style="0" customWidth="1"/>
    <col min="13" max="13" width="10.6640625" style="0" customWidth="1"/>
    <col min="14" max="14" width="11.5546875" style="0" customWidth="1"/>
    <col min="15" max="15" width="9.77734375" style="0" customWidth="1"/>
    <col min="16" max="16" width="10.21484375" style="0" customWidth="1"/>
  </cols>
  <sheetData>
    <row r="1" spans="1:24" ht="15.75">
      <c r="A1" s="65" t="s">
        <v>47</v>
      </c>
      <c r="B1" s="1"/>
      <c r="C1" s="1"/>
      <c r="D1" s="1"/>
      <c r="E1" s="1"/>
      <c r="G1" s="1"/>
      <c r="H1" s="1"/>
      <c r="I1" s="1"/>
      <c r="J1" s="26"/>
      <c r="K1" s="26"/>
      <c r="L1" s="26"/>
      <c r="M1" s="26"/>
      <c r="N1" s="26"/>
      <c r="O1" s="26"/>
      <c r="P1" s="26"/>
      <c r="Q1" s="16"/>
      <c r="R1" s="16"/>
      <c r="S1" s="16"/>
      <c r="T1" s="16"/>
      <c r="U1" s="16"/>
      <c r="V1" s="16"/>
      <c r="W1" s="16"/>
      <c r="X1" s="16"/>
    </row>
    <row r="2" spans="1:24" ht="15">
      <c r="A2" s="30" t="s">
        <v>48</v>
      </c>
      <c r="B2" s="1"/>
      <c r="C2" s="1"/>
      <c r="D2" s="1"/>
      <c r="E2" s="1"/>
      <c r="G2" s="1"/>
      <c r="H2" s="1"/>
      <c r="I2" s="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</row>
    <row r="3" spans="1:24" ht="15">
      <c r="A3" s="30" t="s">
        <v>54</v>
      </c>
      <c r="B3" s="1"/>
      <c r="C3" s="1"/>
      <c r="D3" s="1"/>
      <c r="E3" s="1"/>
      <c r="F3" s="1"/>
      <c r="G3" s="1"/>
      <c r="H3" s="1"/>
      <c r="I3" s="1"/>
      <c r="Q3" s="28"/>
      <c r="R3" s="16"/>
      <c r="S3" s="16"/>
      <c r="T3" s="16"/>
      <c r="U3" s="16"/>
      <c r="V3" s="16"/>
      <c r="W3" s="16"/>
      <c r="X3" s="16"/>
    </row>
    <row r="4" spans="1:24" ht="15">
      <c r="A4" s="30"/>
      <c r="B4" s="1"/>
      <c r="C4" s="1"/>
      <c r="D4" s="1"/>
      <c r="E4" s="1"/>
      <c r="F4" s="1"/>
      <c r="G4" s="1"/>
      <c r="H4" s="1"/>
      <c r="I4" s="1"/>
      <c r="Q4" s="28"/>
      <c r="R4" s="16"/>
      <c r="S4" s="16"/>
      <c r="T4" s="16"/>
      <c r="U4" s="16"/>
      <c r="V4" s="16"/>
      <c r="W4" s="16"/>
      <c r="X4" s="16"/>
    </row>
    <row r="5" spans="1:24" ht="38.25">
      <c r="A5" s="72"/>
      <c r="B5" s="44" t="s">
        <v>2</v>
      </c>
      <c r="C5" s="44" t="s">
        <v>34</v>
      </c>
      <c r="D5" s="44" t="s">
        <v>3</v>
      </c>
      <c r="E5" s="44" t="s">
        <v>4</v>
      </c>
      <c r="F5" s="44" t="s">
        <v>5</v>
      </c>
      <c r="G5" s="44" t="s">
        <v>6</v>
      </c>
      <c r="H5" s="46" t="s">
        <v>7</v>
      </c>
      <c r="I5" s="29"/>
      <c r="Q5" s="28"/>
      <c r="R5" s="16"/>
      <c r="S5" s="16"/>
      <c r="T5" s="16"/>
      <c r="U5" s="16"/>
      <c r="V5" s="16"/>
      <c r="W5" s="16"/>
      <c r="X5" s="16"/>
    </row>
    <row r="6" spans="1:24" ht="15">
      <c r="A6" s="29"/>
      <c r="B6" s="68"/>
      <c r="C6" s="68"/>
      <c r="D6" s="32" t="s">
        <v>43</v>
      </c>
      <c r="E6" s="68"/>
      <c r="F6" s="68"/>
      <c r="G6" s="68"/>
      <c r="H6" s="32"/>
      <c r="I6" s="29"/>
      <c r="Q6" s="63"/>
      <c r="R6" s="18"/>
      <c r="S6" s="18"/>
      <c r="T6" s="18"/>
      <c r="U6" s="64"/>
      <c r="V6" s="64"/>
      <c r="W6" s="18"/>
      <c r="X6" s="16"/>
    </row>
    <row r="7" spans="1:24" ht="15">
      <c r="A7" s="31"/>
      <c r="B7" s="31"/>
      <c r="C7" s="31"/>
      <c r="D7" s="25" t="s">
        <v>50</v>
      </c>
      <c r="E7" s="31"/>
      <c r="F7" s="31"/>
      <c r="G7" s="31"/>
      <c r="H7" s="29"/>
      <c r="I7" s="29"/>
      <c r="Q7" s="63"/>
      <c r="R7" s="18"/>
      <c r="S7" s="18"/>
      <c r="T7" s="64"/>
      <c r="U7" s="64"/>
      <c r="V7" s="64"/>
      <c r="W7" s="18"/>
      <c r="X7" s="16"/>
    </row>
    <row r="8" spans="1:24" ht="15">
      <c r="A8" s="39" t="s">
        <v>25</v>
      </c>
      <c r="B8" s="58">
        <v>335.6</v>
      </c>
      <c r="C8" s="58">
        <v>440.4</v>
      </c>
      <c r="D8" s="58">
        <v>316.5</v>
      </c>
      <c r="E8" s="58">
        <v>345.4</v>
      </c>
      <c r="F8" s="58">
        <v>200.9</v>
      </c>
      <c r="G8" s="58">
        <v>211.7</v>
      </c>
      <c r="H8" s="47"/>
      <c r="I8" s="31"/>
      <c r="Q8" s="63"/>
      <c r="R8" s="18"/>
      <c r="S8" s="18"/>
      <c r="T8" s="64"/>
      <c r="U8" s="64"/>
      <c r="V8" s="64"/>
      <c r="W8" s="18"/>
      <c r="X8" s="16"/>
    </row>
    <row r="9" spans="1:24" ht="15">
      <c r="A9" s="39" t="s">
        <v>26</v>
      </c>
      <c r="B9" s="58">
        <v>319.1</v>
      </c>
      <c r="C9" s="58">
        <v>296.4</v>
      </c>
      <c r="D9" s="58">
        <v>316</v>
      </c>
      <c r="E9" s="58">
        <v>335.4</v>
      </c>
      <c r="F9" s="58">
        <v>157.3</v>
      </c>
      <c r="G9" s="58">
        <v>214.8</v>
      </c>
      <c r="H9" s="47"/>
      <c r="I9" s="31"/>
      <c r="Q9" s="63"/>
      <c r="R9" s="18"/>
      <c r="S9" s="18"/>
      <c r="T9" s="64"/>
      <c r="U9" s="64"/>
      <c r="V9" s="64"/>
      <c r="W9" s="18"/>
      <c r="X9" s="16"/>
    </row>
    <row r="10" spans="1:24" ht="15">
      <c r="A10" s="39" t="s">
        <v>27</v>
      </c>
      <c r="B10" s="58">
        <v>235.5</v>
      </c>
      <c r="C10" s="58">
        <v>247.5</v>
      </c>
      <c r="D10" s="58">
        <v>255.7</v>
      </c>
      <c r="E10" s="58">
        <v>410.9</v>
      </c>
      <c r="F10" s="58">
        <v>191.3</v>
      </c>
      <c r="G10" s="58">
        <v>149.6</v>
      </c>
      <c r="H10" s="47"/>
      <c r="I10" s="31"/>
      <c r="Q10" s="63"/>
      <c r="R10" s="18"/>
      <c r="S10" s="18"/>
      <c r="T10" s="64"/>
      <c r="U10" s="64"/>
      <c r="V10" s="64"/>
      <c r="W10" s="18"/>
      <c r="X10" s="16"/>
    </row>
    <row r="11" spans="1:24" ht="15">
      <c r="A11" s="39" t="s">
        <v>28</v>
      </c>
      <c r="B11" s="58">
        <v>220.7</v>
      </c>
      <c r="C11" s="58">
        <v>190.7</v>
      </c>
      <c r="D11" s="58">
        <v>260.1</v>
      </c>
      <c r="E11" s="58">
        <v>323.3</v>
      </c>
      <c r="F11" s="58">
        <v>188</v>
      </c>
      <c r="G11" s="58">
        <v>112.2</v>
      </c>
      <c r="H11" s="47"/>
      <c r="I11" s="31"/>
      <c r="Q11" s="63"/>
      <c r="R11" s="18"/>
      <c r="S11" s="18"/>
      <c r="T11" s="18"/>
      <c r="U11" s="18"/>
      <c r="V11" s="18"/>
      <c r="W11" s="18"/>
      <c r="X11" s="16"/>
    </row>
    <row r="12" spans="1:24" ht="15">
      <c r="A12" s="39" t="s">
        <v>29</v>
      </c>
      <c r="B12" s="37">
        <v>142.5</v>
      </c>
      <c r="C12" s="37">
        <v>131.3</v>
      </c>
      <c r="D12" s="37">
        <v>263.5</v>
      </c>
      <c r="E12" s="64">
        <v>292</v>
      </c>
      <c r="F12" s="37">
        <v>108.3</v>
      </c>
      <c r="G12" s="37">
        <v>128.7</v>
      </c>
      <c r="H12" s="47"/>
      <c r="I12" s="31"/>
      <c r="Q12" s="62"/>
      <c r="R12" s="26"/>
      <c r="S12" s="26"/>
      <c r="T12" s="26"/>
      <c r="U12" s="26"/>
      <c r="V12" s="26"/>
      <c r="W12" s="26"/>
      <c r="X12" s="16"/>
    </row>
    <row r="13" spans="1:24" ht="15">
      <c r="A13" s="39" t="s">
        <v>42</v>
      </c>
      <c r="B13" s="78">
        <v>5.5</v>
      </c>
      <c r="C13" s="78">
        <v>3.1</v>
      </c>
      <c r="D13" s="78">
        <v>9.7</v>
      </c>
      <c r="E13" s="78">
        <v>5.5</v>
      </c>
      <c r="F13" s="78">
        <v>5.3</v>
      </c>
      <c r="G13" s="78">
        <v>6.7</v>
      </c>
      <c r="H13" s="47"/>
      <c r="I13" s="31"/>
      <c r="Q13" s="16"/>
      <c r="R13" s="16"/>
      <c r="S13" s="16"/>
      <c r="T13" s="16"/>
      <c r="U13" s="16"/>
      <c r="V13" s="16"/>
      <c r="W13" s="16"/>
      <c r="X13" s="16"/>
    </row>
    <row r="14" spans="1:24" ht="15">
      <c r="A14" s="39" t="s">
        <v>7</v>
      </c>
      <c r="B14" s="58">
        <v>1258.9</v>
      </c>
      <c r="C14" s="58">
        <v>1309.3</v>
      </c>
      <c r="D14" s="58">
        <v>1421.3</v>
      </c>
      <c r="E14" s="58">
        <v>1712.4</v>
      </c>
      <c r="F14" s="58">
        <v>851.1</v>
      </c>
      <c r="G14" s="58">
        <v>823.6</v>
      </c>
      <c r="H14" s="47"/>
      <c r="I14" s="31"/>
      <c r="Q14" s="16"/>
      <c r="R14" s="16"/>
      <c r="S14" s="16"/>
      <c r="T14" s="16"/>
      <c r="U14" s="16"/>
      <c r="V14" s="16"/>
      <c r="W14" s="16"/>
      <c r="X14" s="16"/>
    </row>
    <row r="15" spans="1:24" ht="12.75" customHeight="1">
      <c r="A15" s="34"/>
      <c r="B15" s="58"/>
      <c r="C15" s="58"/>
      <c r="D15" s="110" t="s">
        <v>51</v>
      </c>
      <c r="E15" s="58"/>
      <c r="F15" s="58"/>
      <c r="G15" s="58"/>
      <c r="H15" s="25"/>
      <c r="I15" s="31"/>
      <c r="Q15" s="28"/>
      <c r="R15" s="16"/>
      <c r="S15" s="16"/>
      <c r="T15" s="16"/>
      <c r="U15" s="16"/>
      <c r="V15" s="16"/>
      <c r="W15" s="16"/>
      <c r="X15" s="16"/>
    </row>
    <row r="16" spans="1:24" ht="15" customHeight="1">
      <c r="A16" s="39" t="s">
        <v>25</v>
      </c>
      <c r="B16" s="33">
        <f aca="true" t="shared" si="0" ref="B16:G16">B8/7404.4*100</f>
        <v>4.532440170709308</v>
      </c>
      <c r="C16" s="33">
        <f t="shared" si="0"/>
        <v>5.947814812814003</v>
      </c>
      <c r="D16" s="33">
        <f t="shared" si="0"/>
        <v>4.274485441089083</v>
      </c>
      <c r="E16" s="33">
        <f t="shared" si="0"/>
        <v>4.6647939063259685</v>
      </c>
      <c r="F16" s="33">
        <f t="shared" si="0"/>
        <v>2.713251580141538</v>
      </c>
      <c r="G16" s="33">
        <f t="shared" si="0"/>
        <v>2.859110798984388</v>
      </c>
      <c r="H16" s="33"/>
      <c r="I16" s="31"/>
      <c r="Q16" s="28"/>
      <c r="R16" s="16"/>
      <c r="S16" s="16"/>
      <c r="T16" s="16"/>
      <c r="U16" s="16"/>
      <c r="V16" s="16"/>
      <c r="W16" s="16"/>
      <c r="X16" s="16"/>
    </row>
    <row r="17" spans="1:24" ht="15" customHeight="1">
      <c r="A17" s="39" t="s">
        <v>26</v>
      </c>
      <c r="B17" s="33">
        <f aca="true" t="shared" si="1" ref="B17:G22">B9/7404.4*100</f>
        <v>4.309599697477176</v>
      </c>
      <c r="C17" s="33">
        <f t="shared" si="1"/>
        <v>4.003025228242666</v>
      </c>
      <c r="D17" s="33">
        <f t="shared" si="1"/>
        <v>4.267732699475987</v>
      </c>
      <c r="E17" s="33">
        <f t="shared" si="1"/>
        <v>4.52973907406407</v>
      </c>
      <c r="F17" s="33">
        <f t="shared" si="1"/>
        <v>2.124412511479661</v>
      </c>
      <c r="G17" s="33">
        <f t="shared" si="1"/>
        <v>2.9009777969855763</v>
      </c>
      <c r="H17" s="33"/>
      <c r="I17" s="31"/>
      <c r="Q17" s="28"/>
      <c r="R17" s="16"/>
      <c r="S17" s="16"/>
      <c r="T17" s="16"/>
      <c r="U17" s="16"/>
      <c r="V17" s="16"/>
      <c r="W17" s="16"/>
      <c r="X17" s="16"/>
    </row>
    <row r="18" spans="1:24" ht="15">
      <c r="A18" s="39" t="s">
        <v>27</v>
      </c>
      <c r="B18" s="33">
        <f t="shared" si="1"/>
        <v>3.1805412997677056</v>
      </c>
      <c r="C18" s="33">
        <f t="shared" si="1"/>
        <v>3.342607098481984</v>
      </c>
      <c r="D18" s="33">
        <f t="shared" si="1"/>
        <v>3.4533520609367403</v>
      </c>
      <c r="E18" s="33">
        <f t="shared" si="1"/>
        <v>5.549403057641402</v>
      </c>
      <c r="F18" s="33">
        <f t="shared" si="1"/>
        <v>2.5835989411701155</v>
      </c>
      <c r="G18" s="33">
        <f t="shared" si="1"/>
        <v>2.020420290637999</v>
      </c>
      <c r="H18" s="33"/>
      <c r="I18" s="31"/>
      <c r="Q18" s="28"/>
      <c r="R18" s="16"/>
      <c r="S18" s="16"/>
      <c r="T18" s="16"/>
      <c r="U18" s="16"/>
      <c r="V18" s="16"/>
      <c r="W18" s="16"/>
      <c r="X18" s="16"/>
    </row>
    <row r="19" spans="1:24" ht="12.75" customHeight="1">
      <c r="A19" s="39" t="s">
        <v>28</v>
      </c>
      <c r="B19" s="33">
        <f t="shared" si="1"/>
        <v>2.980660148020096</v>
      </c>
      <c r="C19" s="33">
        <f t="shared" si="1"/>
        <v>2.575495651234401</v>
      </c>
      <c r="D19" s="33">
        <f t="shared" si="1"/>
        <v>3.512776187131976</v>
      </c>
      <c r="E19" s="33">
        <f t="shared" si="1"/>
        <v>4.366322727027174</v>
      </c>
      <c r="F19" s="33">
        <f t="shared" si="1"/>
        <v>2.539030846523689</v>
      </c>
      <c r="G19" s="33">
        <f t="shared" si="1"/>
        <v>1.5153152179784994</v>
      </c>
      <c r="H19" s="33"/>
      <c r="I19" s="31"/>
      <c r="Q19" s="28"/>
      <c r="R19" s="16"/>
      <c r="S19" s="16"/>
      <c r="T19" s="16"/>
      <c r="U19" s="16"/>
      <c r="V19" s="16"/>
      <c r="W19" s="16"/>
      <c r="X19" s="16"/>
    </row>
    <row r="20" spans="1:24" ht="14.25" customHeight="1">
      <c r="A20" s="39" t="s">
        <v>29</v>
      </c>
      <c r="B20" s="33">
        <f t="shared" si="1"/>
        <v>1.9245313597320512</v>
      </c>
      <c r="C20" s="33">
        <f t="shared" si="1"/>
        <v>1.7732699475987255</v>
      </c>
      <c r="D20" s="33">
        <f t="shared" si="1"/>
        <v>3.558694830101021</v>
      </c>
      <c r="E20" s="33">
        <f t="shared" si="1"/>
        <v>3.9436011020474315</v>
      </c>
      <c r="F20" s="33">
        <f t="shared" si="1"/>
        <v>1.462643833396359</v>
      </c>
      <c r="G20" s="33">
        <f t="shared" si="1"/>
        <v>1.7381556912106313</v>
      </c>
      <c r="H20" s="33"/>
      <c r="I20" s="70"/>
      <c r="Q20" s="28"/>
      <c r="R20" s="16"/>
      <c r="S20" s="16"/>
      <c r="T20" s="16"/>
      <c r="U20" s="16"/>
      <c r="V20" s="16"/>
      <c r="W20" s="16"/>
      <c r="X20" s="16"/>
    </row>
    <row r="21" spans="1:24" ht="12.75" customHeight="1">
      <c r="A21" s="39" t="s">
        <v>42</v>
      </c>
      <c r="B21" s="81">
        <f t="shared" si="1"/>
        <v>0.07428015774404408</v>
      </c>
      <c r="C21" s="81">
        <f t="shared" si="1"/>
        <v>0.04186699800118848</v>
      </c>
      <c r="D21" s="81">
        <f t="shared" si="1"/>
        <v>0.1310031872940414</v>
      </c>
      <c r="E21" s="81">
        <f t="shared" si="1"/>
        <v>0.07428015774404408</v>
      </c>
      <c r="F21" s="81">
        <f t="shared" si="1"/>
        <v>0.07157906109880612</v>
      </c>
      <c r="G21" s="81">
        <f t="shared" si="1"/>
        <v>0.0904867376154719</v>
      </c>
      <c r="H21" s="33"/>
      <c r="I21" s="70"/>
      <c r="Q21" s="28"/>
      <c r="R21" s="16"/>
      <c r="S21" s="16"/>
      <c r="T21" s="16"/>
      <c r="U21" s="16"/>
      <c r="V21" s="16"/>
      <c r="W21" s="16"/>
      <c r="X21" s="16"/>
    </row>
    <row r="22" spans="1:24" ht="12.75" customHeight="1">
      <c r="A22" s="39" t="s">
        <v>7</v>
      </c>
      <c r="B22" s="33">
        <f t="shared" si="1"/>
        <v>17.00205283345038</v>
      </c>
      <c r="C22" s="33">
        <f t="shared" si="1"/>
        <v>17.68272918805035</v>
      </c>
      <c r="D22" s="33">
        <f t="shared" si="1"/>
        <v>19.19534330938361</v>
      </c>
      <c r="E22" s="33">
        <f t="shared" si="1"/>
        <v>23.126789476527474</v>
      </c>
      <c r="F22" s="33">
        <f t="shared" si="1"/>
        <v>11.494516773810167</v>
      </c>
      <c r="G22" s="33">
        <f t="shared" si="1"/>
        <v>11.123115985089948</v>
      </c>
      <c r="H22" s="33"/>
      <c r="I22" s="70"/>
      <c r="Q22" s="28"/>
      <c r="R22" s="16"/>
      <c r="S22" s="16"/>
      <c r="T22" s="16"/>
      <c r="U22" s="16"/>
      <c r="V22" s="16"/>
      <c r="W22" s="16"/>
      <c r="X22" s="16"/>
    </row>
    <row r="23" spans="1:24" ht="12.75" customHeight="1">
      <c r="A23" s="67"/>
      <c r="B23" s="69"/>
      <c r="C23" s="69"/>
      <c r="D23" s="32" t="s">
        <v>44</v>
      </c>
      <c r="E23" s="69"/>
      <c r="F23" s="69"/>
      <c r="G23" s="69"/>
      <c r="H23" s="70"/>
      <c r="I23" s="29"/>
      <c r="Q23" s="28"/>
      <c r="R23" s="16"/>
      <c r="S23" s="16"/>
      <c r="T23" s="16"/>
      <c r="U23" s="16"/>
      <c r="V23" s="16"/>
      <c r="W23" s="16"/>
      <c r="X23" s="16"/>
    </row>
    <row r="24" spans="1:24" ht="12.75" customHeight="1">
      <c r="A24" s="67"/>
      <c r="B24" s="69"/>
      <c r="C24" s="69"/>
      <c r="D24" s="25" t="s">
        <v>50</v>
      </c>
      <c r="E24" s="69"/>
      <c r="F24" s="69"/>
      <c r="G24" s="69"/>
      <c r="H24" s="70"/>
      <c r="I24" s="29"/>
      <c r="Q24" s="28"/>
      <c r="R24" s="16"/>
      <c r="S24" s="16"/>
      <c r="T24" s="16"/>
      <c r="U24" s="16"/>
      <c r="V24" s="16"/>
      <c r="W24" s="16"/>
      <c r="X24" s="16"/>
    </row>
    <row r="25" spans="1:24" ht="12" customHeight="1">
      <c r="A25" s="39" t="s">
        <v>25</v>
      </c>
      <c r="B25" s="64">
        <v>282.9</v>
      </c>
      <c r="C25" s="64">
        <v>399.4</v>
      </c>
      <c r="D25" s="64">
        <v>277.8</v>
      </c>
      <c r="E25" s="64">
        <v>294.4</v>
      </c>
      <c r="F25" s="64">
        <v>158.5</v>
      </c>
      <c r="G25" s="64">
        <v>215</v>
      </c>
      <c r="H25" s="64">
        <v>1628</v>
      </c>
      <c r="I25" s="29"/>
      <c r="Q25" s="27"/>
      <c r="R25" s="17"/>
      <c r="S25" s="17"/>
      <c r="T25" s="17"/>
      <c r="U25" s="17"/>
      <c r="V25" s="16"/>
      <c r="W25" s="16"/>
      <c r="X25" s="16"/>
    </row>
    <row r="26" spans="1:24" ht="15" customHeight="1">
      <c r="A26" s="39" t="s">
        <v>26</v>
      </c>
      <c r="B26" s="64">
        <v>272.3</v>
      </c>
      <c r="C26" s="64">
        <v>263.8</v>
      </c>
      <c r="D26" s="64">
        <v>263.5</v>
      </c>
      <c r="E26" s="64">
        <v>274</v>
      </c>
      <c r="F26" s="64">
        <v>109.2</v>
      </c>
      <c r="G26" s="64">
        <v>233.5</v>
      </c>
      <c r="H26" s="64">
        <v>1416.3</v>
      </c>
      <c r="I26" s="31"/>
      <c r="Q26" s="27"/>
      <c r="R26" s="17"/>
      <c r="S26" s="17"/>
      <c r="T26" s="17"/>
      <c r="U26" s="17"/>
      <c r="V26" s="16"/>
      <c r="W26" s="16"/>
      <c r="X26" s="16"/>
    </row>
    <row r="27" spans="1:24" ht="12" customHeight="1">
      <c r="A27" s="39" t="s">
        <v>27</v>
      </c>
      <c r="B27" s="64">
        <v>207.1</v>
      </c>
      <c r="C27" s="64">
        <v>230</v>
      </c>
      <c r="D27" s="64">
        <v>210.5</v>
      </c>
      <c r="E27" s="64">
        <v>345.5</v>
      </c>
      <c r="F27" s="64">
        <v>142.9</v>
      </c>
      <c r="G27" s="64">
        <v>178.2</v>
      </c>
      <c r="H27" s="64">
        <v>1314.3</v>
      </c>
      <c r="I27" s="31"/>
      <c r="Q27" s="27"/>
      <c r="R27" s="17"/>
      <c r="S27" s="17"/>
      <c r="T27" s="17"/>
      <c r="U27" s="17"/>
      <c r="V27" s="16"/>
      <c r="W27" s="16"/>
      <c r="X27" s="16"/>
    </row>
    <row r="28" spans="1:24" ht="15">
      <c r="A28" s="39" t="s">
        <v>28</v>
      </c>
      <c r="B28" s="64">
        <v>189.1</v>
      </c>
      <c r="C28" s="64">
        <v>168.5</v>
      </c>
      <c r="D28" s="64">
        <v>215.9</v>
      </c>
      <c r="E28" s="64">
        <v>268.7</v>
      </c>
      <c r="F28" s="64">
        <v>133.1</v>
      </c>
      <c r="G28" s="64">
        <v>129.5</v>
      </c>
      <c r="H28" s="64">
        <v>1104.8</v>
      </c>
      <c r="I28" s="31"/>
      <c r="Q28" s="17"/>
      <c r="R28" s="17"/>
      <c r="S28" s="17"/>
      <c r="T28" s="17"/>
      <c r="U28" s="17"/>
      <c r="V28" s="16"/>
      <c r="W28" s="16"/>
      <c r="X28" s="16"/>
    </row>
    <row r="29" spans="1:24" ht="15">
      <c r="A29" s="39" t="s">
        <v>29</v>
      </c>
      <c r="B29" s="64">
        <v>117.3</v>
      </c>
      <c r="C29" s="64">
        <v>112.7</v>
      </c>
      <c r="D29" s="64">
        <v>209.1</v>
      </c>
      <c r="E29" s="64">
        <v>243.9</v>
      </c>
      <c r="F29" s="64">
        <v>60.6</v>
      </c>
      <c r="G29" s="64">
        <v>148.7</v>
      </c>
      <c r="H29" s="64">
        <v>892.5</v>
      </c>
      <c r="I29" s="31"/>
      <c r="Q29" s="27"/>
      <c r="R29" s="17"/>
      <c r="S29" s="17"/>
      <c r="T29" s="17"/>
      <c r="U29" s="17"/>
      <c r="V29" s="16"/>
      <c r="W29" s="16"/>
      <c r="X29" s="16"/>
    </row>
    <row r="30" spans="1:24" ht="15">
      <c r="A30" s="39" t="s">
        <v>42</v>
      </c>
      <c r="B30" s="78">
        <v>5.5</v>
      </c>
      <c r="C30" s="78">
        <v>3.1</v>
      </c>
      <c r="D30" s="78">
        <v>7.2</v>
      </c>
      <c r="E30" s="78">
        <v>4.4</v>
      </c>
      <c r="F30" s="78">
        <v>2.2</v>
      </c>
      <c r="G30" s="78">
        <v>8.1</v>
      </c>
      <c r="H30" s="41">
        <v>30.5</v>
      </c>
      <c r="I30" s="31"/>
      <c r="Q30" s="27"/>
      <c r="R30" s="17"/>
      <c r="S30" s="17"/>
      <c r="T30" s="17"/>
      <c r="U30" s="17"/>
      <c r="V30" s="16"/>
      <c r="W30" s="16"/>
      <c r="X30" s="16"/>
    </row>
    <row r="31" spans="1:24" ht="15">
      <c r="A31" s="39" t="s">
        <v>7</v>
      </c>
      <c r="B31" s="29">
        <v>1074.2</v>
      </c>
      <c r="C31" s="29">
        <v>1177.6</v>
      </c>
      <c r="D31" s="33">
        <v>1184</v>
      </c>
      <c r="E31" s="29">
        <v>1430.8</v>
      </c>
      <c r="F31" s="29">
        <v>606.7</v>
      </c>
      <c r="G31" s="29">
        <v>912.9</v>
      </c>
      <c r="H31" s="29">
        <v>6386.1</v>
      </c>
      <c r="I31" s="31"/>
      <c r="Q31" s="27"/>
      <c r="R31" s="17"/>
      <c r="S31" s="17"/>
      <c r="T31" s="17"/>
      <c r="U31" s="17"/>
      <c r="V31" s="16"/>
      <c r="W31" s="16"/>
      <c r="X31" s="16"/>
    </row>
    <row r="32" spans="1:24" ht="15">
      <c r="A32" s="31"/>
      <c r="B32" s="29"/>
      <c r="C32" s="60"/>
      <c r="D32" s="110" t="s">
        <v>51</v>
      </c>
      <c r="E32" s="33"/>
      <c r="F32" s="33"/>
      <c r="G32" s="33"/>
      <c r="H32" s="33"/>
      <c r="I32" s="31"/>
      <c r="Q32" s="27"/>
      <c r="R32" s="17"/>
      <c r="S32" s="17"/>
      <c r="T32" s="17"/>
      <c r="U32" s="17"/>
      <c r="V32" s="16"/>
      <c r="W32" s="16"/>
      <c r="X32" s="16"/>
    </row>
    <row r="33" spans="1:24" ht="15">
      <c r="A33" s="39" t="s">
        <v>25</v>
      </c>
      <c r="B33" s="58">
        <f>B25/6386.1*100</f>
        <v>4.42993376239019</v>
      </c>
      <c r="C33" s="58">
        <f aca="true" t="shared" si="2" ref="C33:H33">C25/6386.1*100</f>
        <v>6.254208358779223</v>
      </c>
      <c r="D33" s="58">
        <f t="shared" si="2"/>
        <v>4.350072814393761</v>
      </c>
      <c r="E33" s="58">
        <f t="shared" si="2"/>
        <v>4.610012370617434</v>
      </c>
      <c r="F33" s="58">
        <f t="shared" si="2"/>
        <v>2.4819529916537477</v>
      </c>
      <c r="G33" s="58">
        <f t="shared" si="2"/>
        <v>3.3666870233789012</v>
      </c>
      <c r="H33" s="58">
        <f t="shared" si="2"/>
        <v>25.492867321213257</v>
      </c>
      <c r="I33" s="31"/>
      <c r="Q33" s="27"/>
      <c r="R33" s="17"/>
      <c r="S33" s="17"/>
      <c r="T33" s="17"/>
      <c r="U33" s="17"/>
      <c r="V33" s="16"/>
      <c r="W33" s="16"/>
      <c r="X33" s="16"/>
    </row>
    <row r="34" spans="1:24" ht="15">
      <c r="A34" s="39" t="s">
        <v>26</v>
      </c>
      <c r="B34" s="58">
        <f aca="true" t="shared" si="3" ref="B34:H39">B26/6386.1*100</f>
        <v>4.263948262632906</v>
      </c>
      <c r="C34" s="58">
        <f t="shared" si="3"/>
        <v>4.130846682638857</v>
      </c>
      <c r="D34" s="58">
        <f t="shared" si="3"/>
        <v>4.126148979815537</v>
      </c>
      <c r="E34" s="58">
        <f t="shared" si="3"/>
        <v>4.290568578631715</v>
      </c>
      <c r="F34" s="58">
        <f t="shared" si="3"/>
        <v>1.7099638276882605</v>
      </c>
      <c r="G34" s="58">
        <f t="shared" si="3"/>
        <v>3.656378697483597</v>
      </c>
      <c r="H34" s="58">
        <f t="shared" si="3"/>
        <v>22.177855028890868</v>
      </c>
      <c r="I34" s="31"/>
      <c r="Q34" s="27"/>
      <c r="R34" s="17"/>
      <c r="S34" s="17"/>
      <c r="T34" s="17"/>
      <c r="U34" s="17"/>
      <c r="V34" s="16"/>
      <c r="W34" s="16"/>
      <c r="X34" s="16"/>
    </row>
    <row r="35" spans="1:24" ht="15">
      <c r="A35" s="39" t="s">
        <v>27</v>
      </c>
      <c r="B35" s="58">
        <f t="shared" si="3"/>
        <v>3.2429808490314898</v>
      </c>
      <c r="C35" s="58">
        <f t="shared" si="3"/>
        <v>3.601572164544871</v>
      </c>
      <c r="D35" s="58">
        <f t="shared" si="3"/>
        <v>3.29622148102911</v>
      </c>
      <c r="E35" s="58">
        <f t="shared" si="3"/>
        <v>5.410187751522838</v>
      </c>
      <c r="F35" s="58">
        <f t="shared" si="3"/>
        <v>2.2376724448411394</v>
      </c>
      <c r="G35" s="58">
        <f t="shared" si="3"/>
        <v>2.7904354770517217</v>
      </c>
      <c r="H35" s="58">
        <f t="shared" si="3"/>
        <v>20.580636068962278</v>
      </c>
      <c r="I35" s="31"/>
      <c r="Q35" s="27"/>
      <c r="R35" s="17"/>
      <c r="S35" s="17"/>
      <c r="T35" s="17"/>
      <c r="U35" s="17"/>
      <c r="V35" s="16"/>
      <c r="W35" s="16"/>
      <c r="X35" s="16"/>
    </row>
    <row r="36" spans="1:24" ht="15">
      <c r="A36" s="39" t="s">
        <v>28</v>
      </c>
      <c r="B36" s="58">
        <f t="shared" si="3"/>
        <v>2.9611186796323263</v>
      </c>
      <c r="C36" s="58">
        <f t="shared" si="3"/>
        <v>2.638543085764394</v>
      </c>
      <c r="D36" s="58">
        <f t="shared" si="3"/>
        <v>3.3807801318488586</v>
      </c>
      <c r="E36" s="58">
        <f t="shared" si="3"/>
        <v>4.207575828753073</v>
      </c>
      <c r="F36" s="58">
        <f t="shared" si="3"/>
        <v>2.084214152612706</v>
      </c>
      <c r="G36" s="58">
        <f t="shared" si="3"/>
        <v>2.0278417187328728</v>
      </c>
      <c r="H36" s="58">
        <f t="shared" si="3"/>
        <v>17.30007359734423</v>
      </c>
      <c r="I36" s="31"/>
      <c r="Q36" s="27"/>
      <c r="R36" s="17"/>
      <c r="S36" s="17"/>
      <c r="T36" s="17"/>
      <c r="U36" s="17"/>
      <c r="V36" s="16"/>
      <c r="W36" s="16"/>
      <c r="X36" s="16"/>
    </row>
    <row r="37" spans="1:24" ht="15">
      <c r="A37" s="39" t="s">
        <v>29</v>
      </c>
      <c r="B37" s="58">
        <f t="shared" si="3"/>
        <v>1.8368018039178842</v>
      </c>
      <c r="C37" s="58">
        <f t="shared" si="3"/>
        <v>1.764770360626987</v>
      </c>
      <c r="D37" s="58">
        <f t="shared" si="3"/>
        <v>3.274298867853619</v>
      </c>
      <c r="E37" s="58">
        <f t="shared" si="3"/>
        <v>3.8192323953586698</v>
      </c>
      <c r="F37" s="58">
        <f t="shared" si="3"/>
        <v>0.9489359703105181</v>
      </c>
      <c r="G37" s="58">
        <f t="shared" si="3"/>
        <v>2.3284946994253137</v>
      </c>
      <c r="H37" s="58">
        <f t="shared" si="3"/>
        <v>13.975665899375207</v>
      </c>
      <c r="I37" s="31"/>
      <c r="Q37" s="27"/>
      <c r="R37" s="17"/>
      <c r="S37" s="17"/>
      <c r="T37" s="17"/>
      <c r="U37" s="17"/>
      <c r="V37" s="16"/>
      <c r="W37" s="16"/>
      <c r="X37" s="16"/>
    </row>
    <row r="38" spans="1:24" ht="15">
      <c r="A38" s="39" t="s">
        <v>42</v>
      </c>
      <c r="B38" s="106">
        <f t="shared" si="3"/>
        <v>0.08612455176085561</v>
      </c>
      <c r="C38" s="106">
        <f t="shared" si="3"/>
        <v>0.048542929174300434</v>
      </c>
      <c r="D38" s="106">
        <f t="shared" si="3"/>
        <v>0.11274486775966552</v>
      </c>
      <c r="E38" s="106">
        <f t="shared" si="3"/>
        <v>0.06889964140868449</v>
      </c>
      <c r="F38" s="106">
        <f t="shared" si="3"/>
        <v>0.03444982070434224</v>
      </c>
      <c r="G38" s="106">
        <f t="shared" si="3"/>
        <v>0.1268379762296237</v>
      </c>
      <c r="H38" s="58">
        <f t="shared" si="3"/>
        <v>0.47759978703747197</v>
      </c>
      <c r="I38" s="31"/>
      <c r="Q38" s="27"/>
      <c r="R38" s="17"/>
      <c r="S38" s="17"/>
      <c r="T38" s="17"/>
      <c r="U38" s="17"/>
      <c r="V38" s="16"/>
      <c r="W38" s="16"/>
      <c r="X38" s="16"/>
    </row>
    <row r="39" spans="1:24" ht="15">
      <c r="A39" s="39" t="s">
        <v>7</v>
      </c>
      <c r="B39" s="58">
        <f t="shared" si="3"/>
        <v>16.820907909365655</v>
      </c>
      <c r="C39" s="58">
        <f t="shared" si="3"/>
        <v>18.440049482469735</v>
      </c>
      <c r="D39" s="58">
        <f t="shared" si="3"/>
        <v>18.54026714270055</v>
      </c>
      <c r="E39" s="58">
        <f t="shared" si="3"/>
        <v>22.40491066535131</v>
      </c>
      <c r="F39" s="58">
        <f t="shared" si="3"/>
        <v>9.500321009692927</v>
      </c>
      <c r="G39" s="58">
        <f t="shared" si="3"/>
        <v>14.295109691360924</v>
      </c>
      <c r="H39" s="58">
        <f t="shared" si="3"/>
        <v>100</v>
      </c>
      <c r="I39" s="31"/>
      <c r="Q39" s="27"/>
      <c r="R39" s="17"/>
      <c r="S39" s="17"/>
      <c r="T39" s="17"/>
      <c r="U39" s="17"/>
      <c r="V39" s="16"/>
      <c r="W39" s="16"/>
      <c r="X39" s="16"/>
    </row>
    <row r="40" spans="1:24" ht="15">
      <c r="A40" s="31"/>
      <c r="B40" s="35"/>
      <c r="C40" s="35"/>
      <c r="D40" s="35"/>
      <c r="E40" s="35"/>
      <c r="F40" s="35"/>
      <c r="G40" s="35"/>
      <c r="H40" s="29"/>
      <c r="I40" s="31"/>
      <c r="Q40" s="28"/>
      <c r="R40" s="16"/>
      <c r="S40" s="16"/>
      <c r="T40" s="16"/>
      <c r="U40" s="16"/>
      <c r="V40" s="16"/>
      <c r="W40" s="16"/>
      <c r="X40" s="16"/>
    </row>
    <row r="41" spans="1:24" ht="25.5">
      <c r="A41" s="73"/>
      <c r="B41" s="74" t="s">
        <v>9</v>
      </c>
      <c r="C41" s="75" t="s">
        <v>10</v>
      </c>
      <c r="D41" s="75" t="s">
        <v>11</v>
      </c>
      <c r="E41" s="75" t="s">
        <v>12</v>
      </c>
      <c r="F41" s="75" t="s">
        <v>13</v>
      </c>
      <c r="G41" s="75" t="s">
        <v>59</v>
      </c>
      <c r="H41" s="75" t="s">
        <v>6</v>
      </c>
      <c r="I41" s="46" t="s">
        <v>7</v>
      </c>
      <c r="Q41" s="28"/>
      <c r="R41" s="16"/>
      <c r="S41" s="16"/>
      <c r="T41" s="16"/>
      <c r="U41" s="16"/>
      <c r="V41" s="16"/>
      <c r="W41" s="16"/>
      <c r="X41" s="16"/>
    </row>
    <row r="42" spans="1:24" ht="15">
      <c r="A42" s="67"/>
      <c r="B42" s="24"/>
      <c r="C42" s="24"/>
      <c r="D42" s="32" t="s">
        <v>45</v>
      </c>
      <c r="E42" s="32"/>
      <c r="F42" s="24"/>
      <c r="G42" s="24"/>
      <c r="H42" s="24"/>
      <c r="I42" s="29"/>
      <c r="Q42" s="28"/>
      <c r="R42" s="16"/>
      <c r="S42" s="16"/>
      <c r="T42" s="16"/>
      <c r="U42" s="16"/>
      <c r="V42" s="16"/>
      <c r="W42" s="16"/>
      <c r="X42" s="16"/>
    </row>
    <row r="43" spans="1:24" ht="15">
      <c r="A43" s="67"/>
      <c r="B43" s="24"/>
      <c r="C43" s="24"/>
      <c r="D43" s="76" t="s">
        <v>50</v>
      </c>
      <c r="E43" s="32"/>
      <c r="F43" s="24"/>
      <c r="G43" s="24"/>
      <c r="H43" s="24"/>
      <c r="I43" s="29"/>
      <c r="Q43" s="28"/>
      <c r="R43" s="16"/>
      <c r="S43" s="16"/>
      <c r="T43" s="16"/>
      <c r="U43" s="16"/>
      <c r="V43" s="16"/>
      <c r="W43" s="16"/>
      <c r="X43" s="16"/>
    </row>
    <row r="44" spans="1:24" ht="15">
      <c r="A44" s="39" t="s">
        <v>25</v>
      </c>
      <c r="B44" s="41">
        <v>1221.3</v>
      </c>
      <c r="C44" s="41">
        <v>607.1</v>
      </c>
      <c r="D44" s="41">
        <v>861.1</v>
      </c>
      <c r="E44" s="41">
        <v>523.7</v>
      </c>
      <c r="F44" s="41">
        <v>240.8</v>
      </c>
      <c r="G44" s="41">
        <v>169.7</v>
      </c>
      <c r="H44" s="41">
        <v>203.1</v>
      </c>
      <c r="I44" s="25" t="s">
        <v>53</v>
      </c>
      <c r="Q44" s="28"/>
      <c r="R44" s="16"/>
      <c r="S44" s="16"/>
      <c r="T44" s="16"/>
      <c r="U44" s="16"/>
      <c r="V44" s="16"/>
      <c r="W44" s="16"/>
      <c r="X44" s="16"/>
    </row>
    <row r="45" spans="1:24" ht="15">
      <c r="A45" s="39" t="s">
        <v>26</v>
      </c>
      <c r="B45" s="41">
        <v>1367</v>
      </c>
      <c r="C45" s="41">
        <v>644.7</v>
      </c>
      <c r="D45" s="41">
        <v>904.9</v>
      </c>
      <c r="E45" s="41">
        <v>595.6</v>
      </c>
      <c r="F45" s="41">
        <v>297.6</v>
      </c>
      <c r="G45" s="41">
        <v>201.8</v>
      </c>
      <c r="H45" s="41">
        <v>200.9</v>
      </c>
      <c r="I45" s="25" t="s">
        <v>53</v>
      </c>
      <c r="Q45" s="28"/>
      <c r="R45" s="16"/>
      <c r="S45" s="16"/>
      <c r="T45" s="16"/>
      <c r="U45" s="16"/>
      <c r="V45" s="16"/>
      <c r="W45" s="16"/>
      <c r="X45" s="16"/>
    </row>
    <row r="46" spans="1:24" ht="15">
      <c r="A46" s="39" t="s">
        <v>27</v>
      </c>
      <c r="B46" s="41">
        <v>1490.1</v>
      </c>
      <c r="C46" s="41">
        <v>730.4</v>
      </c>
      <c r="D46" s="41">
        <v>961.3</v>
      </c>
      <c r="E46" s="41">
        <v>635.2</v>
      </c>
      <c r="F46" s="41">
        <v>310.4</v>
      </c>
      <c r="G46" s="41">
        <v>225.4</v>
      </c>
      <c r="H46" s="41">
        <v>180</v>
      </c>
      <c r="I46" s="25" t="s">
        <v>53</v>
      </c>
      <c r="Q46" s="28"/>
      <c r="R46" s="16"/>
      <c r="S46" s="16"/>
      <c r="T46" s="16"/>
      <c r="U46" s="16"/>
      <c r="V46" s="16"/>
      <c r="W46" s="16"/>
      <c r="X46" s="16"/>
    </row>
    <row r="47" spans="1:24" ht="15">
      <c r="A47" s="39" t="s">
        <v>28</v>
      </c>
      <c r="B47" s="41">
        <v>1744.9</v>
      </c>
      <c r="C47" s="41">
        <v>867.8</v>
      </c>
      <c r="D47" s="41">
        <v>1139</v>
      </c>
      <c r="E47" s="41">
        <v>677.6</v>
      </c>
      <c r="F47" s="41">
        <v>356.5</v>
      </c>
      <c r="G47" s="41">
        <v>235.9</v>
      </c>
      <c r="H47" s="41">
        <v>219.6</v>
      </c>
      <c r="I47" s="25" t="s">
        <v>53</v>
      </c>
      <c r="Q47" s="28"/>
      <c r="R47" s="16"/>
      <c r="S47" s="16"/>
      <c r="T47" s="16"/>
      <c r="U47" s="16"/>
      <c r="V47" s="16"/>
      <c r="W47" s="16"/>
      <c r="X47" s="16"/>
    </row>
    <row r="48" spans="1:24" ht="15">
      <c r="A48" s="39" t="s">
        <v>29</v>
      </c>
      <c r="B48" s="41">
        <v>1954.9</v>
      </c>
      <c r="C48" s="41">
        <v>1050.2</v>
      </c>
      <c r="D48" s="41">
        <v>1266.1</v>
      </c>
      <c r="E48" s="41">
        <v>792.2</v>
      </c>
      <c r="F48" s="41">
        <v>402.1</v>
      </c>
      <c r="G48" s="41">
        <v>286.4</v>
      </c>
      <c r="H48" s="41">
        <v>303.9</v>
      </c>
      <c r="I48" s="25" t="s">
        <v>53</v>
      </c>
      <c r="Q48" s="28"/>
      <c r="R48" s="16"/>
      <c r="S48" s="16"/>
      <c r="T48" s="16"/>
      <c r="U48" s="16"/>
      <c r="V48" s="16"/>
      <c r="W48" s="16"/>
      <c r="X48" s="16"/>
    </row>
    <row r="49" spans="1:24" ht="15">
      <c r="A49" s="39" t="s">
        <v>42</v>
      </c>
      <c r="B49" s="41">
        <v>37</v>
      </c>
      <c r="C49" s="78">
        <v>13.2</v>
      </c>
      <c r="D49" s="78">
        <v>18.8</v>
      </c>
      <c r="E49" s="78">
        <v>11</v>
      </c>
      <c r="F49" s="78">
        <v>6.9</v>
      </c>
      <c r="G49" s="78">
        <v>4</v>
      </c>
      <c r="H49" s="78">
        <v>1.9</v>
      </c>
      <c r="I49" s="25" t="s">
        <v>53</v>
      </c>
      <c r="Q49" s="28"/>
      <c r="R49" s="16"/>
      <c r="S49" s="16"/>
      <c r="T49" s="16"/>
      <c r="U49" s="16"/>
      <c r="V49" s="16"/>
      <c r="W49" s="16"/>
      <c r="X49" s="16"/>
    </row>
    <row r="50" spans="1:24" ht="15">
      <c r="A50" s="39" t="s">
        <v>7</v>
      </c>
      <c r="B50" s="41">
        <v>7815.2</v>
      </c>
      <c r="C50" s="41">
        <v>3913.5</v>
      </c>
      <c r="D50" s="41">
        <v>5151.3</v>
      </c>
      <c r="E50" s="41">
        <v>3235.2</v>
      </c>
      <c r="F50" s="41">
        <v>1614.3</v>
      </c>
      <c r="G50" s="41">
        <v>1123.2</v>
      </c>
      <c r="H50" s="41">
        <v>1109.4</v>
      </c>
      <c r="I50" s="25" t="s">
        <v>53</v>
      </c>
      <c r="Q50" s="28"/>
      <c r="R50" s="16"/>
      <c r="S50" s="16"/>
      <c r="T50" s="16"/>
      <c r="U50" s="16"/>
      <c r="V50" s="16"/>
      <c r="W50" s="16"/>
      <c r="X50" s="16"/>
    </row>
    <row r="51" spans="1:24" ht="15">
      <c r="A51" s="29"/>
      <c r="B51" s="29"/>
      <c r="C51" s="29"/>
      <c r="D51" s="110" t="s">
        <v>51</v>
      </c>
      <c r="E51" s="29"/>
      <c r="F51" s="29"/>
      <c r="G51" s="29"/>
      <c r="H51" s="29"/>
      <c r="I51" s="25"/>
      <c r="Q51" s="28"/>
      <c r="R51" s="16"/>
      <c r="S51" s="16"/>
      <c r="T51" s="16"/>
      <c r="U51" s="16"/>
      <c r="V51" s="16"/>
      <c r="W51" s="16"/>
      <c r="X51" s="16"/>
    </row>
    <row r="52" spans="1:24" ht="15">
      <c r="A52" s="39" t="s">
        <v>25</v>
      </c>
      <c r="B52" s="51">
        <v>0.789871944121071</v>
      </c>
      <c r="C52" s="51">
        <v>0.39264002069589965</v>
      </c>
      <c r="D52" s="51">
        <v>0.5569137239684387</v>
      </c>
      <c r="E52" s="51">
        <v>0.3387013322985384</v>
      </c>
      <c r="F52" s="51">
        <v>0.15573664467727333</v>
      </c>
      <c r="G52" s="51">
        <v>0.1097529426982279</v>
      </c>
      <c r="H52" s="51">
        <v>0.13135428793170353</v>
      </c>
      <c r="I52" s="25" t="s">
        <v>53</v>
      </c>
      <c r="Q52" s="28"/>
      <c r="R52" s="16"/>
      <c r="S52" s="16"/>
      <c r="T52" s="16"/>
      <c r="U52" s="16"/>
      <c r="V52" s="16"/>
      <c r="W52" s="16"/>
      <c r="X52" s="16"/>
    </row>
    <row r="53" spans="1:24" ht="15">
      <c r="A53" s="39" t="s">
        <v>26</v>
      </c>
      <c r="B53" s="51">
        <v>0.782573849324479</v>
      </c>
      <c r="C53" s="51">
        <v>0.3690748797801695</v>
      </c>
      <c r="D53" s="51">
        <v>0.518032974582093</v>
      </c>
      <c r="E53" s="51">
        <v>0.3409663384474468</v>
      </c>
      <c r="F53" s="51">
        <v>0.1703686741470117</v>
      </c>
      <c r="G53" s="51">
        <v>0.11552553240210672</v>
      </c>
      <c r="H53" s="51">
        <v>0.11501030455690406</v>
      </c>
      <c r="I53" s="25" t="s">
        <v>53</v>
      </c>
      <c r="Q53" s="28"/>
      <c r="R53" s="16"/>
      <c r="S53" s="16"/>
      <c r="T53" s="16"/>
      <c r="U53" s="16"/>
      <c r="V53" s="16"/>
      <c r="W53" s="16"/>
      <c r="X53" s="16"/>
    </row>
    <row r="54" spans="1:24" ht="15">
      <c r="A54" s="39" t="s">
        <v>27</v>
      </c>
      <c r="B54" s="51">
        <v>0.8054594594594594</v>
      </c>
      <c r="C54" s="51">
        <v>0.3948108108108108</v>
      </c>
      <c r="D54" s="51">
        <v>0.5196216216216216</v>
      </c>
      <c r="E54" s="51">
        <v>0.34335135135135136</v>
      </c>
      <c r="F54" s="51">
        <v>0.16778378378378378</v>
      </c>
      <c r="G54" s="51">
        <v>0.12183783783783785</v>
      </c>
      <c r="H54" s="51">
        <v>0.0972972972972973</v>
      </c>
      <c r="I54" s="25" t="s">
        <v>53</v>
      </c>
      <c r="Q54" s="28"/>
      <c r="R54" s="16"/>
      <c r="S54" s="16"/>
      <c r="T54" s="16"/>
      <c r="U54" s="16"/>
      <c r="V54" s="16"/>
      <c r="W54" s="16"/>
      <c r="X54" s="16"/>
    </row>
    <row r="55" spans="1:24" ht="15">
      <c r="A55" s="39" t="s">
        <v>28</v>
      </c>
      <c r="B55" s="51">
        <v>0.8483566705562038</v>
      </c>
      <c r="C55" s="51">
        <v>0.4219175418125243</v>
      </c>
      <c r="D55" s="51">
        <v>0.5537728510307273</v>
      </c>
      <c r="E55" s="51">
        <v>0.3294437961882536</v>
      </c>
      <c r="F55" s="51">
        <v>0.1733274990276157</v>
      </c>
      <c r="G55" s="51">
        <v>0.1146927265655387</v>
      </c>
      <c r="H55" s="51">
        <v>0.10676779463243873</v>
      </c>
      <c r="I55" s="25" t="s">
        <v>53</v>
      </c>
      <c r="Q55" s="28"/>
      <c r="R55" s="16"/>
      <c r="S55" s="16"/>
      <c r="T55" s="16"/>
      <c r="U55" s="16"/>
      <c r="V55" s="16"/>
      <c r="W55" s="16"/>
      <c r="X55" s="16"/>
    </row>
    <row r="56" spans="1:24" ht="15">
      <c r="A56" s="39" t="s">
        <v>29</v>
      </c>
      <c r="B56" s="51">
        <v>0.8559106830122593</v>
      </c>
      <c r="C56" s="51">
        <v>0.4598073555166375</v>
      </c>
      <c r="D56" s="51">
        <v>0.5543345008756567</v>
      </c>
      <c r="E56" s="51">
        <v>0.3468476357267951</v>
      </c>
      <c r="F56" s="51">
        <v>0.1760507880910683</v>
      </c>
      <c r="G56" s="51">
        <v>0.1253940455341506</v>
      </c>
      <c r="H56" s="51">
        <v>0.13305604203152363</v>
      </c>
      <c r="I56" s="25" t="s">
        <v>53</v>
      </c>
      <c r="Q56" s="28"/>
      <c r="R56" s="16"/>
      <c r="S56" s="16"/>
      <c r="T56" s="16"/>
      <c r="U56" s="16"/>
      <c r="V56" s="16"/>
      <c r="W56" s="16"/>
      <c r="X56" s="16"/>
    </row>
    <row r="57" spans="1:24" ht="15">
      <c r="A57" s="39" t="s">
        <v>42</v>
      </c>
      <c r="B57" s="51">
        <v>0.8486238532110092</v>
      </c>
      <c r="C57" s="103">
        <v>0.303</v>
      </c>
      <c r="D57" s="103">
        <v>0.431</v>
      </c>
      <c r="E57" s="103">
        <v>0.252</v>
      </c>
      <c r="F57" s="103">
        <v>0.158</v>
      </c>
      <c r="G57" s="103">
        <v>0.092</v>
      </c>
      <c r="H57" s="103">
        <v>0.044</v>
      </c>
      <c r="I57" s="25" t="s">
        <v>53</v>
      </c>
      <c r="Q57" s="28"/>
      <c r="R57" s="16"/>
      <c r="S57" s="16"/>
      <c r="T57" s="16"/>
      <c r="U57" s="16"/>
      <c r="V57" s="16"/>
      <c r="W57" s="16"/>
      <c r="X57" s="16"/>
    </row>
    <row r="58" spans="1:24" ht="15">
      <c r="A58" s="39" t="s">
        <v>7</v>
      </c>
      <c r="B58" s="51">
        <v>0.8202867518945358</v>
      </c>
      <c r="C58" s="51">
        <v>0.41076264248378364</v>
      </c>
      <c r="D58" s="51">
        <v>0.5406826626361863</v>
      </c>
      <c r="E58" s="51">
        <v>0.3395679828704578</v>
      </c>
      <c r="F58" s="51">
        <v>0.16943762201649978</v>
      </c>
      <c r="G58" s="51">
        <v>0.11789155488380881</v>
      </c>
      <c r="H58" s="51">
        <v>0.11644310095094151</v>
      </c>
      <c r="I58" s="25"/>
      <c r="Q58" s="28"/>
      <c r="R58" s="16"/>
      <c r="S58" s="16"/>
      <c r="T58" s="16"/>
      <c r="U58" s="16"/>
      <c r="V58" s="16"/>
      <c r="W58" s="16"/>
      <c r="X58" s="16"/>
    </row>
    <row r="59" spans="1:24" ht="15">
      <c r="A59" s="67"/>
      <c r="B59" s="29"/>
      <c r="C59" s="29"/>
      <c r="D59" s="32" t="s">
        <v>46</v>
      </c>
      <c r="E59" s="29"/>
      <c r="F59" s="29"/>
      <c r="G59" s="29"/>
      <c r="H59" s="29"/>
      <c r="I59" s="29"/>
      <c r="Q59" s="28"/>
      <c r="R59" s="16"/>
      <c r="S59" s="16"/>
      <c r="T59" s="16"/>
      <c r="U59" s="16"/>
      <c r="V59" s="16"/>
      <c r="W59" s="16"/>
      <c r="X59" s="16"/>
    </row>
    <row r="60" spans="1:24" ht="15">
      <c r="A60" s="2"/>
      <c r="B60" s="1"/>
      <c r="C60" s="1"/>
      <c r="D60" s="25" t="s">
        <v>50</v>
      </c>
      <c r="E60" s="1"/>
      <c r="F60" s="1"/>
      <c r="G60" s="1"/>
      <c r="H60" s="1"/>
      <c r="I60" s="1"/>
      <c r="Q60" s="28"/>
      <c r="R60" s="16"/>
      <c r="S60" s="16"/>
      <c r="T60" s="16"/>
      <c r="U60" s="16"/>
      <c r="V60" s="16"/>
      <c r="W60" s="16"/>
      <c r="X60" s="16"/>
    </row>
    <row r="61" spans="1:24" ht="13.5" customHeight="1">
      <c r="A61" s="39" t="s">
        <v>25</v>
      </c>
      <c r="B61" s="41">
        <v>793.3</v>
      </c>
      <c r="C61" s="41">
        <v>391.7</v>
      </c>
      <c r="D61" s="41">
        <v>107.6</v>
      </c>
      <c r="E61" s="41">
        <v>103</v>
      </c>
      <c r="F61" s="84" t="s">
        <v>53</v>
      </c>
      <c r="G61" s="84" t="s">
        <v>53</v>
      </c>
      <c r="H61" s="41">
        <v>150.6</v>
      </c>
      <c r="I61" s="41">
        <v>1546.2</v>
      </c>
      <c r="J61" s="55"/>
      <c r="Q61" s="28"/>
      <c r="R61" s="16"/>
      <c r="S61" s="16"/>
      <c r="T61" s="16"/>
      <c r="U61" s="16"/>
      <c r="V61" s="16"/>
      <c r="W61" s="16"/>
      <c r="X61" s="16"/>
    </row>
    <row r="62" spans="1:17" ht="15">
      <c r="A62" s="39" t="s">
        <v>26</v>
      </c>
      <c r="B62" s="41">
        <v>920.6</v>
      </c>
      <c r="C62" s="41">
        <v>381.8</v>
      </c>
      <c r="D62" s="41">
        <v>126.1</v>
      </c>
      <c r="E62" s="41">
        <v>137</v>
      </c>
      <c r="F62" s="84" t="s">
        <v>53</v>
      </c>
      <c r="G62" s="84" t="s">
        <v>53</v>
      </c>
      <c r="H62" s="41">
        <v>181.4</v>
      </c>
      <c r="I62" s="41">
        <v>1746.8</v>
      </c>
      <c r="J62" s="55"/>
      <c r="Q62" s="55"/>
    </row>
    <row r="63" spans="1:17" ht="15">
      <c r="A63" s="39" t="s">
        <v>27</v>
      </c>
      <c r="B63" s="41">
        <v>1004.5</v>
      </c>
      <c r="C63" s="41">
        <v>381.5</v>
      </c>
      <c r="D63" s="41">
        <v>129.4</v>
      </c>
      <c r="E63" s="41">
        <v>144.1</v>
      </c>
      <c r="F63" s="84" t="s">
        <v>53</v>
      </c>
      <c r="G63" s="84" t="s">
        <v>53</v>
      </c>
      <c r="H63" s="41">
        <v>190.5</v>
      </c>
      <c r="I63" s="41">
        <v>1850</v>
      </c>
      <c r="J63" s="55"/>
      <c r="Q63" s="55"/>
    </row>
    <row r="64" spans="1:17" ht="14.25" customHeight="1">
      <c r="A64" s="39" t="s">
        <v>28</v>
      </c>
      <c r="B64" s="41">
        <v>1126.5</v>
      </c>
      <c r="C64" s="41">
        <v>434.9</v>
      </c>
      <c r="D64" s="41">
        <v>150.7</v>
      </c>
      <c r="E64" s="41">
        <v>144.7</v>
      </c>
      <c r="F64" s="84" t="s">
        <v>53</v>
      </c>
      <c r="G64" s="84" t="s">
        <v>53</v>
      </c>
      <c r="H64" s="41">
        <v>200.1</v>
      </c>
      <c r="I64" s="41">
        <v>2056.8</v>
      </c>
      <c r="J64" s="55"/>
      <c r="Q64" s="55"/>
    </row>
    <row r="65" spans="1:17" ht="15">
      <c r="A65" s="39" t="s">
        <v>29</v>
      </c>
      <c r="B65" s="41">
        <v>1297.6</v>
      </c>
      <c r="C65" s="41">
        <v>456.2</v>
      </c>
      <c r="D65" s="41">
        <v>195.9</v>
      </c>
      <c r="E65" s="41">
        <v>130.4</v>
      </c>
      <c r="F65" s="84" t="s">
        <v>53</v>
      </c>
      <c r="G65" s="84" t="s">
        <v>53</v>
      </c>
      <c r="H65" s="41">
        <v>203.9</v>
      </c>
      <c r="I65" s="41">
        <v>2284</v>
      </c>
      <c r="J65" s="55"/>
      <c r="Q65" s="55"/>
    </row>
    <row r="66" spans="1:17" ht="15">
      <c r="A66" s="39" t="s">
        <v>42</v>
      </c>
      <c r="B66" s="41">
        <v>25.5</v>
      </c>
      <c r="C66" s="78">
        <v>10.3</v>
      </c>
      <c r="D66" s="78">
        <v>1.1</v>
      </c>
      <c r="E66" s="78">
        <v>1</v>
      </c>
      <c r="F66" s="84" t="s">
        <v>53</v>
      </c>
      <c r="G66" s="84" t="s">
        <v>53</v>
      </c>
      <c r="H66" s="78">
        <v>5.6</v>
      </c>
      <c r="I66" s="41">
        <v>43.6</v>
      </c>
      <c r="J66" s="55"/>
      <c r="Q66" s="55"/>
    </row>
    <row r="67" spans="1:17" ht="15">
      <c r="A67" s="39" t="s">
        <v>7</v>
      </c>
      <c r="B67" s="41">
        <v>5168</v>
      </c>
      <c r="C67" s="41">
        <v>2056.3</v>
      </c>
      <c r="D67" s="41">
        <v>710.8</v>
      </c>
      <c r="E67" s="41">
        <v>660.1</v>
      </c>
      <c r="F67" s="84" t="s">
        <v>53</v>
      </c>
      <c r="G67" s="84" t="s">
        <v>53</v>
      </c>
      <c r="H67" s="41">
        <v>932.2</v>
      </c>
      <c r="I67" s="41">
        <v>9527.4</v>
      </c>
      <c r="J67" s="55"/>
      <c r="Q67" s="55"/>
    </row>
    <row r="68" spans="1:17" ht="15">
      <c r="A68" s="2"/>
      <c r="B68" s="1"/>
      <c r="C68" s="1"/>
      <c r="D68" s="110" t="s">
        <v>51</v>
      </c>
      <c r="E68" s="1"/>
      <c r="F68" s="1"/>
      <c r="G68" s="77"/>
      <c r="H68" s="77"/>
      <c r="I68" s="1"/>
      <c r="Q68" s="55"/>
    </row>
    <row r="69" spans="1:17" ht="15">
      <c r="A69" s="39" t="s">
        <v>25</v>
      </c>
      <c r="B69" s="104">
        <f>B61/9527.4*100</f>
        <v>8.326510905388668</v>
      </c>
      <c r="C69" s="104">
        <f aca="true" t="shared" si="4" ref="C69:I69">C61/9527.4*100</f>
        <v>4.111300039884963</v>
      </c>
      <c r="D69" s="104">
        <f t="shared" si="4"/>
        <v>1.1293742259168293</v>
      </c>
      <c r="E69" s="104">
        <f t="shared" si="4"/>
        <v>1.0810924281545857</v>
      </c>
      <c r="F69" s="84" t="s">
        <v>53</v>
      </c>
      <c r="G69" s="84" t="s">
        <v>53</v>
      </c>
      <c r="H69" s="104">
        <f t="shared" si="4"/>
        <v>1.5807040745638896</v>
      </c>
      <c r="I69" s="104">
        <f t="shared" si="4"/>
        <v>16.228981673908937</v>
      </c>
      <c r="Q69" s="55"/>
    </row>
    <row r="70" spans="1:17" ht="15">
      <c r="A70" s="39" t="s">
        <v>26</v>
      </c>
      <c r="B70" s="104">
        <f aca="true" t="shared" si="5" ref="B70:I75">B62/9527.4*100</f>
        <v>9.662657178243803</v>
      </c>
      <c r="C70" s="104">
        <f t="shared" si="5"/>
        <v>4.007389214266222</v>
      </c>
      <c r="D70" s="104">
        <f t="shared" si="5"/>
        <v>1.323551021264983</v>
      </c>
      <c r="E70" s="104">
        <f t="shared" si="5"/>
        <v>1.437957889875517</v>
      </c>
      <c r="F70" s="84" t="s">
        <v>53</v>
      </c>
      <c r="G70" s="84" t="s">
        <v>53</v>
      </c>
      <c r="H70" s="104">
        <f t="shared" si="5"/>
        <v>1.903982198711086</v>
      </c>
      <c r="I70" s="104">
        <f t="shared" si="5"/>
        <v>18.33448789806243</v>
      </c>
      <c r="Q70" s="55"/>
    </row>
    <row r="71" spans="1:17" ht="15">
      <c r="A71" s="39" t="s">
        <v>27</v>
      </c>
      <c r="B71" s="104">
        <f t="shared" si="5"/>
        <v>10.543275185255158</v>
      </c>
      <c r="C71" s="104">
        <f t="shared" si="5"/>
        <v>4.004240401368684</v>
      </c>
      <c r="D71" s="104">
        <f t="shared" si="5"/>
        <v>1.3581879631378972</v>
      </c>
      <c r="E71" s="104">
        <f t="shared" si="5"/>
        <v>1.5124797951172408</v>
      </c>
      <c r="F71" s="84" t="s">
        <v>53</v>
      </c>
      <c r="G71" s="84" t="s">
        <v>53</v>
      </c>
      <c r="H71" s="104">
        <f t="shared" si="5"/>
        <v>1.9994961899363939</v>
      </c>
      <c r="I71" s="104">
        <f t="shared" si="5"/>
        <v>19.417679534815374</v>
      </c>
      <c r="Q71" s="55"/>
    </row>
    <row r="72" spans="1:9" ht="15">
      <c r="A72" s="39" t="s">
        <v>28</v>
      </c>
      <c r="B72" s="104">
        <f t="shared" si="5"/>
        <v>11.823792430253794</v>
      </c>
      <c r="C72" s="104">
        <f t="shared" si="5"/>
        <v>4.564729097130382</v>
      </c>
      <c r="D72" s="104">
        <f t="shared" si="5"/>
        <v>1.5817536788630686</v>
      </c>
      <c r="E72" s="104">
        <f t="shared" si="5"/>
        <v>1.518777420912316</v>
      </c>
      <c r="F72" s="84" t="s">
        <v>53</v>
      </c>
      <c r="G72" s="84" t="s">
        <v>53</v>
      </c>
      <c r="H72" s="104">
        <f t="shared" si="5"/>
        <v>2.100258202657598</v>
      </c>
      <c r="I72" s="104">
        <f t="shared" si="5"/>
        <v>21.588261225517982</v>
      </c>
    </row>
    <row r="73" spans="1:9" ht="15">
      <c r="A73" s="39" t="s">
        <v>29</v>
      </c>
      <c r="B73" s="104">
        <f t="shared" si="5"/>
        <v>13.619665386149421</v>
      </c>
      <c r="C73" s="104">
        <f t="shared" si="5"/>
        <v>4.788294812855554</v>
      </c>
      <c r="D73" s="104">
        <f t="shared" si="5"/>
        <v>2.0561748220920713</v>
      </c>
      <c r="E73" s="104">
        <f t="shared" si="5"/>
        <v>1.3686840061296892</v>
      </c>
      <c r="F73" s="84" t="s">
        <v>53</v>
      </c>
      <c r="G73" s="84" t="s">
        <v>53</v>
      </c>
      <c r="H73" s="104">
        <f t="shared" si="5"/>
        <v>2.1401431660264083</v>
      </c>
      <c r="I73" s="104">
        <f t="shared" si="5"/>
        <v>23.972962193253146</v>
      </c>
    </row>
    <row r="74" spans="1:9" ht="15">
      <c r="A74" s="39" t="s">
        <v>42</v>
      </c>
      <c r="B74" s="104">
        <f t="shared" si="5"/>
        <v>0.26764909629069844</v>
      </c>
      <c r="C74" s="105">
        <f t="shared" si="5"/>
        <v>0.10810924281545858</v>
      </c>
      <c r="D74" s="105">
        <f t="shared" si="5"/>
        <v>0.011545647290971305</v>
      </c>
      <c r="E74" s="105">
        <f t="shared" si="5"/>
        <v>0.010496042991792095</v>
      </c>
      <c r="F74" s="84" t="s">
        <v>53</v>
      </c>
      <c r="G74" s="84" t="s">
        <v>53</v>
      </c>
      <c r="H74" s="105">
        <f t="shared" si="5"/>
        <v>0.058777840754035734</v>
      </c>
      <c r="I74" s="104">
        <f t="shared" si="5"/>
        <v>0.45762747444213536</v>
      </c>
    </row>
    <row r="75" spans="1:9" ht="15">
      <c r="A75" s="39" t="s">
        <v>7</v>
      </c>
      <c r="B75" s="104">
        <f t="shared" si="5"/>
        <v>54.24355018158155</v>
      </c>
      <c r="C75" s="104">
        <f t="shared" si="5"/>
        <v>21.583013204022087</v>
      </c>
      <c r="D75" s="104">
        <f t="shared" si="5"/>
        <v>7.460587358565821</v>
      </c>
      <c r="E75" s="104">
        <f t="shared" si="5"/>
        <v>6.928437978881961</v>
      </c>
      <c r="F75" s="84" t="s">
        <v>53</v>
      </c>
      <c r="G75" s="84" t="s">
        <v>53</v>
      </c>
      <c r="H75" s="104">
        <f t="shared" si="5"/>
        <v>9.784411276948592</v>
      </c>
      <c r="I75" s="104">
        <f t="shared" si="5"/>
        <v>100</v>
      </c>
    </row>
    <row r="76" spans="1:9" ht="15">
      <c r="A76" s="1"/>
      <c r="B76" s="2"/>
      <c r="C76" s="6"/>
      <c r="D76" s="6"/>
      <c r="E76" s="6"/>
      <c r="F76" s="6"/>
      <c r="G76" s="6"/>
      <c r="H76" s="6"/>
      <c r="I76" s="6"/>
    </row>
    <row r="77" spans="1:9" ht="15">
      <c r="A77" s="66" t="s">
        <v>49</v>
      </c>
      <c r="B77" s="2"/>
      <c r="C77" s="6"/>
      <c r="D77" s="6"/>
      <c r="E77" s="6"/>
      <c r="F77" s="6"/>
      <c r="G77" s="6"/>
      <c r="H77" s="6"/>
      <c r="I77" s="6"/>
    </row>
    <row r="79" spans="1:33" ht="1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</row>
    <row r="80" spans="1:33" ht="15">
      <c r="A80" s="37"/>
      <c r="B80" s="37"/>
      <c r="C80" s="37"/>
      <c r="D80" s="39"/>
      <c r="E80" s="37"/>
      <c r="F80" s="37"/>
      <c r="G80" s="37"/>
      <c r="H80" s="37"/>
      <c r="I80" s="56"/>
      <c r="J80" s="56"/>
      <c r="K80" s="56"/>
      <c r="L80" s="86"/>
      <c r="M80" s="56"/>
      <c r="N80" s="56"/>
      <c r="O80" s="56"/>
      <c r="P80" s="56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</row>
    <row r="81" spans="1:33" ht="15">
      <c r="A81" s="38"/>
      <c r="B81" s="87"/>
      <c r="C81" s="87"/>
      <c r="D81" s="87"/>
      <c r="E81" s="87"/>
      <c r="F81" s="87"/>
      <c r="G81" s="87"/>
      <c r="H81" s="88"/>
      <c r="I81" s="37"/>
      <c r="J81" s="87"/>
      <c r="K81" s="87"/>
      <c r="L81" s="87"/>
      <c r="M81" s="87"/>
      <c r="N81" s="87"/>
      <c r="O81" s="87"/>
      <c r="P81" s="87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</row>
    <row r="82" spans="1:33" ht="15">
      <c r="A82" s="37"/>
      <c r="B82" s="38"/>
      <c r="C82" s="38"/>
      <c r="D82" s="43"/>
      <c r="E82" s="38"/>
      <c r="F82" s="38"/>
      <c r="G82" s="38"/>
      <c r="H82" s="88"/>
      <c r="I82" s="37"/>
      <c r="J82" s="38"/>
      <c r="K82" s="38"/>
      <c r="L82" s="38"/>
      <c r="M82" s="43"/>
      <c r="N82" s="38"/>
      <c r="O82" s="38"/>
      <c r="P82" s="38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</row>
    <row r="83" spans="1:33" ht="15">
      <c r="A83" s="39"/>
      <c r="B83" s="58"/>
      <c r="C83" s="58"/>
      <c r="D83" s="58"/>
      <c r="E83" s="58"/>
      <c r="F83" s="58"/>
      <c r="G83" s="58"/>
      <c r="H83" s="64"/>
      <c r="I83" s="39"/>
      <c r="J83" s="64"/>
      <c r="K83" s="64"/>
      <c r="L83" s="64"/>
      <c r="M83" s="64"/>
      <c r="N83" s="64"/>
      <c r="O83" s="64"/>
      <c r="P83" s="64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</row>
    <row r="84" spans="1:33" ht="15">
      <c r="A84" s="39"/>
      <c r="B84" s="58"/>
      <c r="C84" s="58"/>
      <c r="D84" s="58"/>
      <c r="E84" s="58"/>
      <c r="F84" s="58"/>
      <c r="G84" s="58"/>
      <c r="H84" s="64"/>
      <c r="I84" s="39"/>
      <c r="J84" s="64"/>
      <c r="K84" s="64"/>
      <c r="L84" s="64"/>
      <c r="M84" s="64"/>
      <c r="N84" s="64"/>
      <c r="O84" s="64"/>
      <c r="P84" s="64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</row>
    <row r="85" spans="1:33" ht="15">
      <c r="A85" s="39"/>
      <c r="B85" s="58"/>
      <c r="C85" s="58"/>
      <c r="D85" s="58"/>
      <c r="E85" s="58"/>
      <c r="F85" s="58"/>
      <c r="G85" s="58"/>
      <c r="H85" s="64"/>
      <c r="I85" s="39"/>
      <c r="J85" s="64"/>
      <c r="K85" s="64"/>
      <c r="L85" s="64"/>
      <c r="M85" s="64"/>
      <c r="N85" s="64"/>
      <c r="O85" s="64"/>
      <c r="P85" s="64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1:33" ht="15">
      <c r="A86" s="39"/>
      <c r="B86" s="58"/>
      <c r="C86" s="58"/>
      <c r="D86" s="58"/>
      <c r="E86" s="58"/>
      <c r="F86" s="58"/>
      <c r="G86" s="58"/>
      <c r="H86" s="64"/>
      <c r="I86" s="39"/>
      <c r="J86" s="64"/>
      <c r="K86" s="64"/>
      <c r="L86" s="64"/>
      <c r="M86" s="64"/>
      <c r="N86" s="64"/>
      <c r="O86" s="64"/>
      <c r="P86" s="64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ht="15">
      <c r="A87" s="39"/>
      <c r="B87" s="37"/>
      <c r="C87" s="37"/>
      <c r="D87" s="37"/>
      <c r="E87" s="64"/>
      <c r="F87" s="37"/>
      <c r="G87" s="37"/>
      <c r="H87" s="89"/>
      <c r="I87" s="39"/>
      <c r="J87" s="64"/>
      <c r="K87" s="64"/>
      <c r="L87" s="64"/>
      <c r="M87" s="64"/>
      <c r="N87" s="64"/>
      <c r="O87" s="64"/>
      <c r="P87" s="64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15">
      <c r="A88" s="39"/>
      <c r="B88" s="41"/>
      <c r="C88" s="41"/>
      <c r="D88" s="41"/>
      <c r="E88" s="41"/>
      <c r="F88" s="41"/>
      <c r="G88" s="41"/>
      <c r="H88" s="89"/>
      <c r="I88" s="39"/>
      <c r="J88" s="41"/>
      <c r="K88" s="41"/>
      <c r="L88" s="41"/>
      <c r="M88" s="41"/>
      <c r="N88" s="41"/>
      <c r="O88" s="41"/>
      <c r="P88" s="41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15">
      <c r="A89" s="39"/>
      <c r="B89" s="58"/>
      <c r="C89" s="58"/>
      <c r="D89" s="58"/>
      <c r="E89" s="58"/>
      <c r="F89" s="58"/>
      <c r="G89" s="58"/>
      <c r="H89" s="64"/>
      <c r="I89" s="39"/>
      <c r="J89" s="29"/>
      <c r="K89" s="29"/>
      <c r="L89" s="29"/>
      <c r="M89" s="29"/>
      <c r="N89" s="29"/>
      <c r="O89" s="29"/>
      <c r="P89" s="29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15">
      <c r="A90" s="37"/>
      <c r="B90" s="37"/>
      <c r="C90" s="37"/>
      <c r="D90" s="37"/>
      <c r="E90" s="37"/>
      <c r="F90" s="37"/>
      <c r="G90" s="37"/>
      <c r="H90" s="37"/>
      <c r="I90" s="56"/>
      <c r="J90" s="56"/>
      <c r="K90" s="56"/>
      <c r="L90" s="56"/>
      <c r="M90" s="56"/>
      <c r="N90" s="56"/>
      <c r="O90" s="56"/>
      <c r="P90" s="56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15">
      <c r="A91" s="83"/>
      <c r="B91" s="83"/>
      <c r="C91" s="83"/>
      <c r="D91" s="90"/>
      <c r="E91" s="83"/>
      <c r="F91" s="83"/>
      <c r="G91" s="83"/>
      <c r="H91" s="37"/>
      <c r="I91" s="83"/>
      <c r="J91" s="83"/>
      <c r="K91" s="83"/>
      <c r="L91" s="90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15">
      <c r="A92" s="37"/>
      <c r="B92" s="87"/>
      <c r="C92" s="87"/>
      <c r="D92" s="87"/>
      <c r="E92" s="87"/>
      <c r="F92" s="87"/>
      <c r="G92" s="87"/>
      <c r="H92" s="37"/>
      <c r="I92" s="37"/>
      <c r="J92" s="87"/>
      <c r="K92" s="87"/>
      <c r="L92" s="87"/>
      <c r="M92" s="87"/>
      <c r="N92" s="87"/>
      <c r="O92" s="87"/>
      <c r="P92" s="87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15">
      <c r="A93" s="37"/>
      <c r="B93" s="38"/>
      <c r="C93" s="38"/>
      <c r="D93" s="43"/>
      <c r="E93" s="38"/>
      <c r="F93" s="38"/>
      <c r="G93" s="38"/>
      <c r="H93" s="37"/>
      <c r="I93" s="37"/>
      <c r="J93" s="38"/>
      <c r="K93" s="38"/>
      <c r="L93" s="38"/>
      <c r="M93" s="43"/>
      <c r="N93" s="38"/>
      <c r="O93" s="38"/>
      <c r="P93" s="38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 ht="15">
      <c r="A94" s="39"/>
      <c r="B94" s="79"/>
      <c r="C94" s="40"/>
      <c r="D94" s="40"/>
      <c r="E94" s="40"/>
      <c r="F94" s="40"/>
      <c r="G94" s="40"/>
      <c r="H94" s="37"/>
      <c r="I94" s="39"/>
      <c r="J94" s="40"/>
      <c r="K94" s="40"/>
      <c r="L94" s="40"/>
      <c r="M94" s="40"/>
      <c r="N94" s="40"/>
      <c r="O94" s="40"/>
      <c r="P94" s="40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</row>
    <row r="95" spans="1:33" ht="15">
      <c r="A95" s="39"/>
      <c r="B95" s="40"/>
      <c r="C95" s="40"/>
      <c r="D95" s="40"/>
      <c r="E95" s="40"/>
      <c r="F95" s="40"/>
      <c r="G95" s="40"/>
      <c r="H95" s="37"/>
      <c r="I95" s="39"/>
      <c r="J95" s="40"/>
      <c r="K95" s="40"/>
      <c r="L95" s="40"/>
      <c r="M95" s="40"/>
      <c r="N95" s="40"/>
      <c r="O95" s="40"/>
      <c r="P95" s="40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</row>
    <row r="96" spans="1:33" ht="15">
      <c r="A96" s="39"/>
      <c r="B96" s="40"/>
      <c r="C96" s="40"/>
      <c r="D96" s="40"/>
      <c r="E96" s="40"/>
      <c r="F96" s="40"/>
      <c r="G96" s="40"/>
      <c r="H96" s="37"/>
      <c r="I96" s="39"/>
      <c r="J96" s="40"/>
      <c r="K96" s="40"/>
      <c r="L96" s="40"/>
      <c r="M96" s="40"/>
      <c r="N96" s="40"/>
      <c r="O96" s="40"/>
      <c r="P96" s="40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</row>
    <row r="97" spans="1:33" ht="15">
      <c r="A97" s="39"/>
      <c r="B97" s="40"/>
      <c r="C97" s="40"/>
      <c r="D97" s="40"/>
      <c r="E97" s="40"/>
      <c r="F97" s="40"/>
      <c r="G97" s="40"/>
      <c r="H97" s="37"/>
      <c r="I97" s="39"/>
      <c r="J97" s="40"/>
      <c r="K97" s="40"/>
      <c r="L97" s="40"/>
      <c r="M97" s="40"/>
      <c r="N97" s="40"/>
      <c r="O97" s="40"/>
      <c r="P97" s="40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</row>
    <row r="98" spans="1:33" ht="15">
      <c r="A98" s="39"/>
      <c r="B98" s="40"/>
      <c r="C98" s="40"/>
      <c r="D98" s="40"/>
      <c r="E98" s="40"/>
      <c r="F98" s="40"/>
      <c r="G98" s="40"/>
      <c r="H98" s="88"/>
      <c r="I98" s="39"/>
      <c r="J98" s="40"/>
      <c r="K98" s="40"/>
      <c r="L98" s="40"/>
      <c r="M98" s="40"/>
      <c r="N98" s="40"/>
      <c r="O98" s="40"/>
      <c r="P98" s="40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</row>
    <row r="99" spans="1:33" ht="15">
      <c r="A99" s="39"/>
      <c r="B99" s="40"/>
      <c r="C99" s="40"/>
      <c r="D99" s="40"/>
      <c r="E99" s="40"/>
      <c r="F99" s="40"/>
      <c r="G99" s="40"/>
      <c r="H99" s="88"/>
      <c r="I99" s="39"/>
      <c r="J99" s="40"/>
      <c r="K99" s="40"/>
      <c r="L99" s="40"/>
      <c r="M99" s="40"/>
      <c r="N99" s="40"/>
      <c r="O99" s="40"/>
      <c r="P99" s="40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</row>
    <row r="100" spans="1:33" ht="15">
      <c r="A100" s="39"/>
      <c r="B100" s="40"/>
      <c r="C100" s="40"/>
      <c r="D100" s="40"/>
      <c r="E100" s="40"/>
      <c r="F100" s="40"/>
      <c r="G100" s="40"/>
      <c r="H100" s="88"/>
      <c r="I100" s="39"/>
      <c r="J100" s="40"/>
      <c r="K100" s="40"/>
      <c r="L100" s="40"/>
      <c r="M100" s="40"/>
      <c r="N100" s="40"/>
      <c r="O100" s="40"/>
      <c r="P100" s="40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</row>
    <row r="101" spans="1:33" ht="15">
      <c r="A101" s="91"/>
      <c r="B101" s="91"/>
      <c r="C101" s="40"/>
      <c r="D101" s="40"/>
      <c r="E101" s="40"/>
      <c r="F101" s="40"/>
      <c r="G101" s="40"/>
      <c r="H101" s="88"/>
      <c r="I101" s="39"/>
      <c r="J101" s="40"/>
      <c r="K101" s="40"/>
      <c r="L101" s="40"/>
      <c r="M101" s="40"/>
      <c r="N101" s="40"/>
      <c r="O101" s="40"/>
      <c r="P101" s="40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</row>
    <row r="102" spans="1:33" ht="15">
      <c r="A102" s="91"/>
      <c r="B102" s="91"/>
      <c r="C102" s="40"/>
      <c r="D102" s="40"/>
      <c r="E102" s="40"/>
      <c r="F102" s="40"/>
      <c r="G102" s="40"/>
      <c r="H102" s="88"/>
      <c r="I102" s="39"/>
      <c r="J102" s="40"/>
      <c r="K102" s="40"/>
      <c r="L102" s="40"/>
      <c r="M102" s="40"/>
      <c r="N102" s="40"/>
      <c r="O102" s="40"/>
      <c r="P102" s="40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</row>
    <row r="103" spans="1:33" ht="15">
      <c r="A103" s="37"/>
      <c r="B103" s="37"/>
      <c r="C103" s="88"/>
      <c r="D103" s="88"/>
      <c r="E103" s="88"/>
      <c r="F103" s="88"/>
      <c r="G103" s="88"/>
      <c r="H103" s="88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</row>
    <row r="104" spans="1:33" ht="15">
      <c r="A104" s="31"/>
      <c r="B104" s="37"/>
      <c r="C104" s="88"/>
      <c r="D104" s="88"/>
      <c r="E104" s="88"/>
      <c r="F104" s="88"/>
      <c r="G104" s="88"/>
      <c r="H104" s="88"/>
      <c r="I104" s="83"/>
      <c r="J104" s="56"/>
      <c r="K104" s="56"/>
      <c r="L104" s="56"/>
      <c r="M104" s="56"/>
      <c r="N104" s="56"/>
      <c r="O104" s="56"/>
      <c r="P104" s="56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</row>
    <row r="105" spans="1:33" ht="15">
      <c r="A105" s="37"/>
      <c r="B105" s="37"/>
      <c r="C105" s="88"/>
      <c r="D105" s="88"/>
      <c r="E105" s="92"/>
      <c r="F105" s="88"/>
      <c r="G105" s="88"/>
      <c r="H105" s="88"/>
      <c r="I105" s="56"/>
      <c r="J105" s="56"/>
      <c r="K105" s="56"/>
      <c r="L105" s="93"/>
      <c r="M105" s="92"/>
      <c r="N105" s="93"/>
      <c r="O105" s="93"/>
      <c r="P105" s="9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</row>
    <row r="106" spans="1:33" ht="15">
      <c r="A106" s="37"/>
      <c r="B106" s="39"/>
      <c r="C106" s="94"/>
      <c r="D106" s="94"/>
      <c r="E106" s="94"/>
      <c r="F106" s="94"/>
      <c r="G106" s="94"/>
      <c r="H106" s="94"/>
      <c r="I106" s="95"/>
      <c r="J106" s="37"/>
      <c r="K106" s="39"/>
      <c r="L106" s="39"/>
      <c r="M106" s="39"/>
      <c r="N106" s="94"/>
      <c r="O106" s="94"/>
      <c r="P106" s="94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</row>
    <row r="107" spans="1:33" ht="15">
      <c r="A107" s="37"/>
      <c r="B107" s="38"/>
      <c r="C107" s="38"/>
      <c r="D107" s="38"/>
      <c r="E107" s="43"/>
      <c r="F107" s="38"/>
      <c r="G107" s="38"/>
      <c r="H107" s="38"/>
      <c r="I107" s="95"/>
      <c r="J107" s="37"/>
      <c r="K107" s="38"/>
      <c r="L107" s="38"/>
      <c r="M107" s="43"/>
      <c r="N107" s="38"/>
      <c r="O107" s="38"/>
      <c r="P107" s="38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</row>
    <row r="108" spans="1:33" ht="15">
      <c r="A108" s="96"/>
      <c r="B108" s="41"/>
      <c r="C108" s="41"/>
      <c r="D108" s="41"/>
      <c r="E108" s="41"/>
      <c r="F108" s="41"/>
      <c r="G108" s="41"/>
      <c r="H108" s="41"/>
      <c r="I108" s="95"/>
      <c r="J108" s="97"/>
      <c r="K108" s="41"/>
      <c r="L108" s="41"/>
      <c r="M108" s="41"/>
      <c r="N108" s="41"/>
      <c r="O108" s="41"/>
      <c r="P108" s="41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</row>
    <row r="109" spans="1:33" ht="15">
      <c r="A109" s="96"/>
      <c r="B109" s="41"/>
      <c r="C109" s="41"/>
      <c r="D109" s="41"/>
      <c r="E109" s="41"/>
      <c r="F109" s="41"/>
      <c r="G109" s="41"/>
      <c r="H109" s="41"/>
      <c r="I109" s="95"/>
      <c r="J109" s="97"/>
      <c r="K109" s="41"/>
      <c r="L109" s="41"/>
      <c r="M109" s="41"/>
      <c r="N109" s="41"/>
      <c r="O109" s="41"/>
      <c r="P109" s="41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</row>
    <row r="110" spans="1:33" ht="15">
      <c r="A110" s="96"/>
      <c r="B110" s="41"/>
      <c r="C110" s="41"/>
      <c r="D110" s="41"/>
      <c r="E110" s="41"/>
      <c r="F110" s="41"/>
      <c r="G110" s="41"/>
      <c r="H110" s="41"/>
      <c r="I110" s="95"/>
      <c r="J110" s="97"/>
      <c r="K110" s="41"/>
      <c r="L110" s="41"/>
      <c r="M110" s="41"/>
      <c r="N110" s="41"/>
      <c r="O110" s="41"/>
      <c r="P110" s="41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</row>
    <row r="111" spans="1:33" ht="15">
      <c r="A111" s="98"/>
      <c r="B111" s="41"/>
      <c r="C111" s="41"/>
      <c r="D111" s="41"/>
      <c r="E111" s="41"/>
      <c r="F111" s="41"/>
      <c r="G111" s="41"/>
      <c r="H111" s="41"/>
      <c r="I111" s="95"/>
      <c r="J111" s="39"/>
      <c r="K111" s="41"/>
      <c r="L111" s="41"/>
      <c r="M111" s="41"/>
      <c r="N111" s="41"/>
      <c r="O111" s="41"/>
      <c r="P111" s="41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</row>
    <row r="112" spans="1:33" ht="15">
      <c r="A112" s="98"/>
      <c r="B112" s="41"/>
      <c r="C112" s="41"/>
      <c r="D112" s="41"/>
      <c r="E112" s="41"/>
      <c r="F112" s="41"/>
      <c r="G112" s="41"/>
      <c r="H112" s="41"/>
      <c r="I112" s="95"/>
      <c r="J112" s="39"/>
      <c r="K112" s="41"/>
      <c r="L112" s="41"/>
      <c r="M112" s="41"/>
      <c r="N112" s="41"/>
      <c r="O112" s="41"/>
      <c r="P112" s="41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</row>
    <row r="113" spans="1:33" ht="15">
      <c r="A113" s="98"/>
      <c r="B113" s="41"/>
      <c r="C113" s="41"/>
      <c r="D113" s="41"/>
      <c r="E113" s="41"/>
      <c r="F113" s="41"/>
      <c r="G113" s="41"/>
      <c r="H113" s="41"/>
      <c r="I113" s="95"/>
      <c r="J113" s="39"/>
      <c r="K113" s="41"/>
      <c r="L113" s="41"/>
      <c r="M113" s="41"/>
      <c r="N113" s="41"/>
      <c r="O113" s="41"/>
      <c r="P113" s="41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</row>
    <row r="114" spans="1:33" ht="15">
      <c r="A114" s="98"/>
      <c r="B114" s="41"/>
      <c r="C114" s="41"/>
      <c r="D114" s="41"/>
      <c r="E114" s="41"/>
      <c r="F114" s="41"/>
      <c r="G114" s="41"/>
      <c r="H114" s="41"/>
      <c r="I114" s="95"/>
      <c r="J114" s="39"/>
      <c r="K114" s="41"/>
      <c r="L114" s="41"/>
      <c r="M114" s="41"/>
      <c r="N114" s="41"/>
      <c r="O114" s="41"/>
      <c r="P114" s="41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</row>
    <row r="115" spans="1:33" ht="15">
      <c r="A115" s="83"/>
      <c r="B115" s="83"/>
      <c r="C115" s="83"/>
      <c r="D115" s="83"/>
      <c r="E115" s="83"/>
      <c r="F115" s="83"/>
      <c r="G115" s="83"/>
      <c r="H115" s="83"/>
      <c r="I115" s="95"/>
      <c r="J115" s="37"/>
      <c r="K115" s="56"/>
      <c r="L115" s="56"/>
      <c r="M115" s="56"/>
      <c r="N115" s="56"/>
      <c r="O115" s="56"/>
      <c r="P115" s="56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</row>
    <row r="116" spans="1:33" ht="15">
      <c r="A116" s="83"/>
      <c r="B116" s="83"/>
      <c r="C116" s="83"/>
      <c r="D116" s="83"/>
      <c r="E116" s="90"/>
      <c r="F116" s="83"/>
      <c r="G116" s="83"/>
      <c r="H116" s="83"/>
      <c r="I116" s="95"/>
      <c r="J116" s="95"/>
      <c r="K116" s="56"/>
      <c r="L116" s="93"/>
      <c r="M116" s="92"/>
      <c r="N116" s="93"/>
      <c r="O116" s="93"/>
      <c r="P116" s="9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</row>
    <row r="117" spans="1:33" ht="15">
      <c r="A117" s="83"/>
      <c r="B117" s="39"/>
      <c r="C117" s="94"/>
      <c r="D117" s="94"/>
      <c r="E117" s="94"/>
      <c r="F117" s="94"/>
      <c r="G117" s="94"/>
      <c r="H117" s="94"/>
      <c r="I117" s="95"/>
      <c r="J117" s="95"/>
      <c r="K117" s="39"/>
      <c r="L117" s="39"/>
      <c r="M117" s="39"/>
      <c r="N117" s="94"/>
      <c r="O117" s="94"/>
      <c r="P117" s="94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</row>
    <row r="118" spans="1:33" ht="15">
      <c r="A118" s="39"/>
      <c r="B118" s="38"/>
      <c r="C118" s="38"/>
      <c r="D118" s="38"/>
      <c r="E118" s="43"/>
      <c r="F118" s="38"/>
      <c r="G118" s="38"/>
      <c r="H118" s="38"/>
      <c r="I118" s="95"/>
      <c r="J118" s="95"/>
      <c r="K118" s="38"/>
      <c r="L118" s="38"/>
      <c r="M118" s="43"/>
      <c r="N118" s="38"/>
      <c r="O118" s="38"/>
      <c r="P118" s="38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</row>
    <row r="119" spans="1:33" ht="15">
      <c r="A119" s="96"/>
      <c r="B119" s="57"/>
      <c r="C119" s="57"/>
      <c r="D119" s="57"/>
      <c r="E119" s="57"/>
      <c r="F119" s="57"/>
      <c r="G119" s="57"/>
      <c r="H119" s="57"/>
      <c r="I119" s="95"/>
      <c r="J119" s="97"/>
      <c r="K119" s="57"/>
      <c r="L119" s="57"/>
      <c r="M119" s="57"/>
      <c r="N119" s="57"/>
      <c r="O119" s="57"/>
      <c r="P119" s="57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</row>
    <row r="120" spans="1:33" ht="15">
      <c r="A120" s="96"/>
      <c r="B120" s="57"/>
      <c r="C120" s="57"/>
      <c r="D120" s="57"/>
      <c r="E120" s="57"/>
      <c r="F120" s="57"/>
      <c r="G120" s="57"/>
      <c r="H120" s="57"/>
      <c r="I120" s="95"/>
      <c r="J120" s="97"/>
      <c r="K120" s="57"/>
      <c r="L120" s="57"/>
      <c r="M120" s="57"/>
      <c r="N120" s="57"/>
      <c r="O120" s="57"/>
      <c r="P120" s="57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</row>
    <row r="121" spans="1:33" ht="15">
      <c r="A121" s="96"/>
      <c r="B121" s="57"/>
      <c r="C121" s="57"/>
      <c r="D121" s="57"/>
      <c r="E121" s="57"/>
      <c r="F121" s="57"/>
      <c r="G121" s="57"/>
      <c r="H121" s="57"/>
      <c r="I121" s="95"/>
      <c r="J121" s="97"/>
      <c r="K121" s="57"/>
      <c r="L121" s="57"/>
      <c r="M121" s="57"/>
      <c r="N121" s="57"/>
      <c r="O121" s="57"/>
      <c r="P121" s="57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</row>
    <row r="122" spans="1:33" ht="15">
      <c r="A122" s="98"/>
      <c r="B122" s="57"/>
      <c r="C122" s="57"/>
      <c r="D122" s="57"/>
      <c r="E122" s="57"/>
      <c r="F122" s="57"/>
      <c r="G122" s="57"/>
      <c r="H122" s="57"/>
      <c r="I122" s="95"/>
      <c r="J122" s="39"/>
      <c r="K122" s="57"/>
      <c r="L122" s="57"/>
      <c r="M122" s="57"/>
      <c r="N122" s="57"/>
      <c r="O122" s="57"/>
      <c r="P122" s="57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</row>
    <row r="123" spans="1:33" ht="15">
      <c r="A123" s="98"/>
      <c r="B123" s="57"/>
      <c r="C123" s="57"/>
      <c r="D123" s="57"/>
      <c r="E123" s="57"/>
      <c r="F123" s="57"/>
      <c r="G123" s="57"/>
      <c r="H123" s="57"/>
      <c r="I123" s="83"/>
      <c r="J123" s="39"/>
      <c r="K123" s="57"/>
      <c r="L123" s="57"/>
      <c r="M123" s="57"/>
      <c r="N123" s="57"/>
      <c r="O123" s="57"/>
      <c r="P123" s="57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</row>
    <row r="124" spans="1:33" ht="15">
      <c r="A124" s="98"/>
      <c r="B124" s="57"/>
      <c r="C124" s="57"/>
      <c r="D124" s="57"/>
      <c r="E124" s="57"/>
      <c r="F124" s="57"/>
      <c r="G124" s="57"/>
      <c r="H124" s="57"/>
      <c r="I124" s="83"/>
      <c r="J124" s="39"/>
      <c r="K124" s="57"/>
      <c r="L124" s="57"/>
      <c r="M124" s="57"/>
      <c r="N124" s="57"/>
      <c r="O124" s="57"/>
      <c r="P124" s="57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</row>
    <row r="125" spans="1:33" ht="15">
      <c r="A125" s="98"/>
      <c r="B125" s="57"/>
      <c r="C125" s="57"/>
      <c r="D125" s="57"/>
      <c r="E125" s="57"/>
      <c r="F125" s="57"/>
      <c r="G125" s="57"/>
      <c r="H125" s="57"/>
      <c r="I125" s="83"/>
      <c r="J125" s="39"/>
      <c r="K125" s="57"/>
      <c r="L125" s="57"/>
      <c r="M125" s="57"/>
      <c r="N125" s="57"/>
      <c r="O125" s="57"/>
      <c r="P125" s="57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</row>
    <row r="126" spans="1:33" ht="15">
      <c r="A126" s="91"/>
      <c r="B126" s="91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</row>
    <row r="127" spans="1:33" ht="1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</row>
    <row r="128" spans="1:33" ht="1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</row>
    <row r="129" spans="1:33" ht="1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</row>
    <row r="130" spans="1:33" ht="1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</row>
    <row r="131" spans="1:33" ht="1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</row>
    <row r="132" spans="1:33" ht="1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</row>
    <row r="133" spans="1:33" ht="1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</row>
    <row r="134" spans="1:33" ht="1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</row>
    <row r="135" spans="1:33" ht="1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</row>
    <row r="136" spans="1:33" ht="1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</row>
    <row r="137" spans="1:33" ht="1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</row>
    <row r="138" spans="1:33" ht="1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</row>
    <row r="139" spans="1:33" ht="1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</row>
    <row r="140" spans="1:33" ht="1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</row>
    <row r="141" spans="1:33" ht="1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</row>
    <row r="142" spans="1:33" ht="1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</row>
    <row r="143" spans="1:33" ht="1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</row>
    <row r="144" spans="1:33" ht="1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</row>
    <row r="145" spans="1:33" ht="1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strams</cp:lastModifiedBy>
  <dcterms:created xsi:type="dcterms:W3CDTF">2007-05-10T07:23:34Z</dcterms:created>
  <dcterms:modified xsi:type="dcterms:W3CDTF">2007-07-23T01:32:55Z</dcterms:modified>
  <cp:category/>
  <cp:version/>
  <cp:contentType/>
  <cp:contentStatus/>
</cp:coreProperties>
</file>